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0" windowWidth="18195" windowHeight="7845"/>
  </bookViews>
  <sheets>
    <sheet name="data" sheetId="1" r:id="rId1"/>
  </sheets>
  <definedNames>
    <definedName name="_xlnm._FilterDatabase" localSheetId="0" hidden="1">data!$B$8:$N$26</definedName>
    <definedName name="Z_68533A23_659B_4AC1_87DC_2724ABE8720C_.wvu.PrintArea" localSheetId="0" hidden="1">data!$B$5:$M$9</definedName>
    <definedName name="_xlnm.Print_Area" localSheetId="0">data!$A$2:$N$55</definedName>
  </definedNames>
  <calcPr calcId="145621"/>
</workbook>
</file>

<file path=xl/calcChain.xml><?xml version="1.0" encoding="utf-8"?>
<calcChain xmlns="http://schemas.openxmlformats.org/spreadsheetml/2006/main">
  <c r="N11" i="1" l="1"/>
  <c r="H10" i="1" l="1"/>
  <c r="K10" i="1"/>
  <c r="L10" i="1"/>
  <c r="J10" i="1"/>
  <c r="M22" i="1"/>
  <c r="M10" i="1" s="1"/>
  <c r="M8" i="1" s="1"/>
  <c r="I22" i="1"/>
  <c r="I10" i="1" s="1"/>
  <c r="I8" i="1" s="1"/>
  <c r="J22" i="1"/>
  <c r="K22" i="1"/>
  <c r="L22" i="1"/>
  <c r="H22" i="1"/>
  <c r="J8" i="1" l="1"/>
  <c r="N10" i="1"/>
  <c r="H8" i="1"/>
  <c r="K8" i="1"/>
  <c r="L8" i="1"/>
</calcChain>
</file>

<file path=xl/sharedStrings.xml><?xml version="1.0" encoding="utf-8"?>
<sst xmlns="http://schemas.openxmlformats.org/spreadsheetml/2006/main" count="59" uniqueCount="41">
  <si>
    <t>наименование</t>
  </si>
  <si>
    <t>единица измерения</t>
  </si>
  <si>
    <t>Итого:</t>
  </si>
  <si>
    <t>Наименование муниципальной услуги (работы)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</si>
  <si>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</si>
  <si>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</si>
  <si>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Единиц</t>
  </si>
  <si>
    <t>Обеспечение доступа к объектам спорта</t>
  </si>
  <si>
    <t>количество посещений</t>
  </si>
  <si>
    <t>Организация деятельности клубных  формирований и формирований самодеятельного народного творчества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</si>
  <si>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(бумажная)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</si>
  <si>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(электронная)</t>
  </si>
  <si>
    <t>Количество обращений заявителей (получателей государственной и муниципальной услуг)</t>
  </si>
  <si>
    <t>Человек</t>
  </si>
  <si>
    <t>Реализация дополнительных общеобразовательных программ</t>
  </si>
  <si>
    <t>человек</t>
  </si>
  <si>
    <t xml:space="preserve">  Реализация основных общеобразовательных программ среднего общего образования</t>
  </si>
  <si>
    <t>Число обучающихся</t>
  </si>
  <si>
    <t>Реализация основных общеобразовательных программ основного общего образования</t>
  </si>
  <si>
    <t xml:space="preserve">  Реализация основных общеобразовательных программ дошкольного образования</t>
  </si>
  <si>
    <t xml:space="preserve">   Реализация дополнительных общеразвивающих  программ </t>
  </si>
  <si>
    <t>Наименование ГРБС</t>
  </si>
  <si>
    <t>Администрация Красногорского района Брянской области</t>
  </si>
  <si>
    <t>Отдел образования администрации Красногорского района Брянской области</t>
  </si>
  <si>
    <t>Показ музейных предметов , музейных коллекций</t>
  </si>
  <si>
    <t>Число посетителей</t>
  </si>
  <si>
    <t>Реализация дополнительных предпрофессиональных программ в области искусства (фортепиано)</t>
  </si>
  <si>
    <t>Реализация дополнительных предпрофессиональных программ в области искусства (народные инструменты )</t>
  </si>
  <si>
    <t>человеко/часов</t>
  </si>
  <si>
    <t>Направлено на осуществление выплат по муниципальному заданию 2021 года, рублей</t>
  </si>
  <si>
    <t>Исполнение уточненного плана, %</t>
  </si>
  <si>
    <t>первоначальный план (в соответствии с заключенными соглашениями), рублей</t>
  </si>
  <si>
    <t>уточненный план
(в соответствии с заключенными соглашениями), рублей</t>
  </si>
  <si>
    <t>кассовое исполнение, рублей</t>
  </si>
  <si>
    <t>Количество клубных формирований</t>
  </si>
  <si>
    <t>Показатель объема, установленный в муниципальном  задании на 2023 год</t>
  </si>
  <si>
    <t>Финансовое обеспечение выполнения государственного задания 2023 года</t>
  </si>
  <si>
    <t>плановое значение на 2023 год
(в соответствии с муниципальным заданием в первоначальной редакции)</t>
  </si>
  <si>
    <t>плановое значение на 2023год
(в соответствии с муниципальным заданием в последней редакции)</t>
  </si>
  <si>
    <t>фактическое значение по итогам 2023 года</t>
  </si>
  <si>
    <t>Сведения о выполнении муниципальными учреждениями Красногорского муниципального района муниципальных заданий на оказание муниципальных услуг (выполнение работ), а также об объемах финансового обеспечения выполнения муниципальных заданий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</si>
</sst>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Segoe UI"/>
      <family val="2"/>
      <charset val="204"/>
    </font>
    <font>
      <b/>
      <sz val="10"/>
      <color indexed="8"/>
      <name val="Segoe UI"/>
      <family val="2"/>
      <charset val="204"/>
    </font>
    <font>
      <sz val="10"/>
      <name val="Arial"/>
      <family val="2"/>
      <charset val="204"/>
    </font>
    <font>
      <sz val="10"/>
      <color indexed="8"/>
      <name val="Segoe UI"/>
      <family val="2"/>
      <charset val="204"/>
    </font>
    <font>
      <b/>
      <sz val="14"/>
      <color indexed="8"/>
      <name val="Segoe U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Segoe UI Semibold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Segoe UI"/>
      <family val="2"/>
      <charset val="204"/>
    </font>
    <font>
      <sz val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Segoe UI"/>
      <family val="2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9" fontId="15" fillId="0" borderId="11">
      <alignment horizontal="center" vertical="top" shrinkToFit="1"/>
    </xf>
    <xf numFmtId="0" fontId="16" fillId="0" borderId="11">
      <alignment vertical="top" wrapText="1"/>
    </xf>
    <xf numFmtId="4" fontId="16" fillId="5" borderId="11">
      <alignment horizontal="right" vertical="top" shrinkToFit="1"/>
    </xf>
    <xf numFmtId="0" fontId="3" fillId="0" borderId="0"/>
  </cellStyleXfs>
  <cellXfs count="81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4" fontId="1" fillId="0" borderId="0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vertical="center" wrapText="1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1" fillId="0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9" fontId="1" fillId="0" borderId="1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9" fontId="1" fillId="3" borderId="1" xfId="0" applyNumberFormat="1" applyFont="1" applyFill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vertical="center" wrapText="1"/>
    </xf>
    <xf numFmtId="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 applyProtection="1">
      <alignment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vertical="center" wrapText="1"/>
    </xf>
    <xf numFmtId="4" fontId="2" fillId="0" borderId="2" xfId="0" applyNumberFormat="1" applyFont="1" applyFill="1" applyBorder="1" applyAlignment="1" applyProtection="1">
      <alignment vertical="center" wrapText="1"/>
    </xf>
    <xf numFmtId="4" fontId="1" fillId="0" borderId="5" xfId="0" applyNumberFormat="1" applyFont="1" applyFill="1" applyBorder="1" applyAlignment="1" applyProtection="1">
      <alignment vertical="center" wrapText="1"/>
      <protection locked="0"/>
    </xf>
    <xf numFmtId="4" fontId="1" fillId="0" borderId="2" xfId="0" applyNumberFormat="1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4" fontId="14" fillId="4" borderId="8" xfId="0" applyNumberFormat="1" applyFont="1" applyFill="1" applyBorder="1" applyAlignment="1" applyProtection="1">
      <alignment horizontal="center" vertical="center" wrapText="1"/>
    </xf>
    <xf numFmtId="4" fontId="14" fillId="4" borderId="9" xfId="0" applyNumberFormat="1" applyFont="1" applyFill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9" fontId="1" fillId="0" borderId="5" xfId="0" applyNumberFormat="1" applyFont="1" applyFill="1" applyBorder="1" applyAlignment="1" applyProtection="1">
      <alignment horizontal="center" vertical="center" wrapText="1"/>
    </xf>
    <xf numFmtId="9" fontId="1" fillId="0" borderId="2" xfId="0" applyNumberFormat="1" applyFont="1" applyFill="1" applyBorder="1" applyAlignment="1" applyProtection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4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</cellXfs>
  <cellStyles count="5">
    <cellStyle name="xl31" xfId="1"/>
    <cellStyle name="xl40" xfId="2"/>
    <cellStyle name="xl41" xfId="3"/>
    <cellStyle name="Обычный" xfId="0" builtinId="0"/>
    <cellStyle name="Обычный 10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"/>
  <sheetViews>
    <sheetView tabSelected="1" view="pageBreakPreview" topLeftCell="C2" zoomScale="85" zoomScaleNormal="85" zoomScaleSheetLayoutView="85" workbookViewId="0">
      <selection activeCell="J10" sqref="J10"/>
    </sheetView>
  </sheetViews>
  <sheetFormatPr defaultColWidth="9.140625" defaultRowHeight="14.25" x14ac:dyDescent="0.25"/>
  <cols>
    <col min="1" max="1" width="22.7109375" style="1" customWidth="1"/>
    <col min="2" max="2" width="50" style="3" customWidth="1"/>
    <col min="3" max="3" width="39" style="1" customWidth="1"/>
    <col min="4" max="4" width="17.28515625" style="1" customWidth="1"/>
    <col min="5" max="6" width="21.7109375" style="1" customWidth="1"/>
    <col min="7" max="7" width="16.85546875" style="1" customWidth="1"/>
    <col min="8" max="8" width="18" style="4" customWidth="1"/>
    <col min="9" max="9" width="18.42578125" style="1" hidden="1" customWidth="1"/>
    <col min="10" max="10" width="18.42578125" style="1" customWidth="1"/>
    <col min="11" max="11" width="0.140625" style="1" customWidth="1"/>
    <col min="12" max="12" width="17.7109375" style="1" customWidth="1"/>
    <col min="13" max="13" width="18.42578125" style="1" hidden="1" customWidth="1"/>
    <col min="14" max="14" width="17.85546875" style="1" customWidth="1"/>
    <col min="15" max="15" width="9.140625" style="1"/>
    <col min="16" max="16" width="11.7109375" style="1" bestFit="1" customWidth="1"/>
    <col min="17" max="16384" width="9.140625" style="1"/>
  </cols>
  <sheetData>
    <row r="2" spans="1:14" ht="48.75" customHeight="1" x14ac:dyDescent="0.25">
      <c r="A2" s="56" t="s">
        <v>40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5" spans="1:14" ht="38.25" customHeight="1" x14ac:dyDescent="0.25">
      <c r="A5" s="55" t="s">
        <v>21</v>
      </c>
      <c r="B5" s="66" t="s">
        <v>3</v>
      </c>
      <c r="C5" s="69" t="s">
        <v>35</v>
      </c>
      <c r="D5" s="69"/>
      <c r="E5" s="69"/>
      <c r="F5" s="69"/>
      <c r="G5" s="69"/>
      <c r="H5" s="64" t="s">
        <v>36</v>
      </c>
      <c r="I5" s="65"/>
      <c r="J5" s="65"/>
      <c r="K5" s="65"/>
      <c r="L5" s="65"/>
      <c r="M5" s="26"/>
      <c r="N5" s="63" t="s">
        <v>30</v>
      </c>
    </row>
    <row r="6" spans="1:14" ht="31.5" customHeight="1" x14ac:dyDescent="0.25">
      <c r="A6" s="55"/>
      <c r="B6" s="67"/>
      <c r="C6" s="38" t="s">
        <v>0</v>
      </c>
      <c r="D6" s="38" t="s">
        <v>1</v>
      </c>
      <c r="E6" s="38" t="s">
        <v>37</v>
      </c>
      <c r="F6" s="38" t="s">
        <v>38</v>
      </c>
      <c r="G6" s="38" t="s">
        <v>39</v>
      </c>
      <c r="H6" s="58" t="s">
        <v>31</v>
      </c>
      <c r="I6" s="29"/>
      <c r="J6" s="60" t="s">
        <v>32</v>
      </c>
      <c r="K6" s="29"/>
      <c r="L6" s="62" t="s">
        <v>33</v>
      </c>
      <c r="M6" s="30"/>
      <c r="N6" s="63"/>
    </row>
    <row r="7" spans="1:14" ht="96" customHeight="1" x14ac:dyDescent="0.25">
      <c r="A7" s="55"/>
      <c r="B7" s="67"/>
      <c r="C7" s="39"/>
      <c r="D7" s="39"/>
      <c r="E7" s="39"/>
      <c r="F7" s="39"/>
      <c r="G7" s="39"/>
      <c r="H7" s="59"/>
      <c r="I7" s="28" t="s">
        <v>32</v>
      </c>
      <c r="J7" s="61"/>
      <c r="K7" s="5" t="s">
        <v>29</v>
      </c>
      <c r="L7" s="62"/>
      <c r="M7" s="23" t="s">
        <v>29</v>
      </c>
      <c r="N7" s="63"/>
    </row>
    <row r="8" spans="1:14" ht="30.75" customHeight="1" x14ac:dyDescent="0.25">
      <c r="A8" s="55"/>
      <c r="B8" s="68"/>
      <c r="C8" s="40"/>
      <c r="D8" s="40"/>
      <c r="E8" s="40"/>
      <c r="F8" s="40"/>
      <c r="G8" s="40"/>
      <c r="H8" s="2">
        <f t="shared" ref="H8:M8" si="0">H10+H22</f>
        <v>148894193.99000001</v>
      </c>
      <c r="I8" s="2">
        <f t="shared" si="0"/>
        <v>337922584.79999995</v>
      </c>
      <c r="J8" s="2">
        <f t="shared" si="0"/>
        <v>189652385.76999998</v>
      </c>
      <c r="K8" s="2">
        <f t="shared" si="0"/>
        <v>172092651.89999998</v>
      </c>
      <c r="L8" s="2">
        <f t="shared" si="0"/>
        <v>189652385.76999998</v>
      </c>
      <c r="M8" s="2">
        <f t="shared" si="0"/>
        <v>0</v>
      </c>
      <c r="N8" s="24"/>
    </row>
    <row r="9" spans="1:14" ht="23.25" hidden="1" customHeight="1" x14ac:dyDescent="0.25">
      <c r="A9" s="5"/>
      <c r="B9" s="78" t="s">
        <v>2</v>
      </c>
      <c r="C9" s="79"/>
      <c r="D9" s="79"/>
      <c r="E9" s="79"/>
      <c r="F9" s="79"/>
      <c r="G9" s="80"/>
      <c r="H9" s="76"/>
      <c r="I9" s="77"/>
      <c r="J9" s="76"/>
      <c r="K9" s="77"/>
      <c r="L9" s="76"/>
      <c r="M9" s="77"/>
      <c r="N9" s="5"/>
    </row>
    <row r="10" spans="1:14" ht="57.75" customHeight="1" x14ac:dyDescent="0.25">
      <c r="A10" s="5" t="s">
        <v>22</v>
      </c>
      <c r="B10" s="14"/>
      <c r="C10" s="14"/>
      <c r="D10" s="14"/>
      <c r="E10" s="14"/>
      <c r="F10" s="14"/>
      <c r="G10" s="14"/>
      <c r="H10" s="15">
        <f>H11+H13+H15+H16+H17+H18+H19+H20+H21</f>
        <v>24201010</v>
      </c>
      <c r="I10" s="15">
        <f>I11+I13+I15+I17+I18+I19+I20+I21+I22</f>
        <v>172092293.89999998</v>
      </c>
      <c r="J10" s="15">
        <f>J11+J13+J15+J16+J17+J18+J19+J20+J21</f>
        <v>23822094.870000001</v>
      </c>
      <c r="K10" s="15">
        <f>K11+K13+K15+K16+K17+K18+K19+K20+K21</f>
        <v>6262361</v>
      </c>
      <c r="L10" s="15">
        <f>L11+L13+L15+L16+L17+L18+L19+L20+L21</f>
        <v>23822094.870000001</v>
      </c>
      <c r="M10" s="15">
        <f>M11+M13+M15+M17+M18+M19+M20+M21+M22</f>
        <v>0</v>
      </c>
      <c r="N10" s="27">
        <f>L10/J10</f>
        <v>1</v>
      </c>
    </row>
    <row r="11" spans="1:14" ht="37.5" customHeight="1" x14ac:dyDescent="0.25">
      <c r="A11" s="38"/>
      <c r="B11" s="47" t="s">
        <v>4</v>
      </c>
      <c r="C11" s="72" t="s">
        <v>5</v>
      </c>
      <c r="D11" s="45" t="s">
        <v>6</v>
      </c>
      <c r="E11" s="74">
        <v>78640</v>
      </c>
      <c r="F11" s="45">
        <v>80251</v>
      </c>
      <c r="G11" s="45">
        <v>80251</v>
      </c>
      <c r="H11" s="49">
        <v>4824502</v>
      </c>
      <c r="I11" s="51"/>
      <c r="J11" s="43">
        <v>5026544.6100000003</v>
      </c>
      <c r="K11" s="41"/>
      <c r="L11" s="43">
        <v>5026544.6100000003</v>
      </c>
      <c r="M11" s="51"/>
      <c r="N11" s="70">
        <f>L11/J11</f>
        <v>1</v>
      </c>
    </row>
    <row r="12" spans="1:14" ht="34.5" customHeight="1" x14ac:dyDescent="0.25">
      <c r="A12" s="39"/>
      <c r="B12" s="48"/>
      <c r="C12" s="73"/>
      <c r="D12" s="46"/>
      <c r="E12" s="75"/>
      <c r="F12" s="46"/>
      <c r="G12" s="46"/>
      <c r="H12" s="50"/>
      <c r="I12" s="52"/>
      <c r="J12" s="44"/>
      <c r="K12" s="42"/>
      <c r="L12" s="44"/>
      <c r="M12" s="52"/>
      <c r="N12" s="71"/>
    </row>
    <row r="13" spans="1:14" ht="33" customHeight="1" x14ac:dyDescent="0.25">
      <c r="A13" s="39"/>
      <c r="B13" s="47" t="s">
        <v>7</v>
      </c>
      <c r="C13" s="53" t="s">
        <v>8</v>
      </c>
      <c r="D13" s="45" t="s">
        <v>13</v>
      </c>
      <c r="E13" s="45">
        <v>7670</v>
      </c>
      <c r="F13" s="45">
        <v>7670</v>
      </c>
      <c r="G13" s="45">
        <v>7670</v>
      </c>
      <c r="H13" s="49">
        <v>3754649</v>
      </c>
      <c r="I13" s="49"/>
      <c r="J13" s="43">
        <v>3861889.44</v>
      </c>
      <c r="K13" s="43">
        <v>3</v>
      </c>
      <c r="L13" s="43">
        <v>3861889.44</v>
      </c>
      <c r="M13" s="49"/>
      <c r="N13" s="70">
        <v>1</v>
      </c>
    </row>
    <row r="14" spans="1:14" ht="8.25" customHeight="1" x14ac:dyDescent="0.25">
      <c r="A14" s="39"/>
      <c r="B14" s="48"/>
      <c r="C14" s="54"/>
      <c r="D14" s="46"/>
      <c r="E14" s="46"/>
      <c r="F14" s="46"/>
      <c r="G14" s="46"/>
      <c r="H14" s="50"/>
      <c r="I14" s="50"/>
      <c r="J14" s="44"/>
      <c r="K14" s="44"/>
      <c r="L14" s="44"/>
      <c r="M14" s="50"/>
      <c r="N14" s="71"/>
    </row>
    <row r="15" spans="1:14" ht="45.6" customHeight="1" x14ac:dyDescent="0.25">
      <c r="A15" s="39"/>
      <c r="B15" s="8" t="s">
        <v>9</v>
      </c>
      <c r="C15" s="9" t="s">
        <v>34</v>
      </c>
      <c r="D15" s="6" t="s">
        <v>6</v>
      </c>
      <c r="E15" s="6">
        <v>83</v>
      </c>
      <c r="F15" s="6">
        <v>83</v>
      </c>
      <c r="G15" s="6">
        <v>83</v>
      </c>
      <c r="H15" s="34">
        <v>8914856</v>
      </c>
      <c r="I15" s="34"/>
      <c r="J15" s="33">
        <v>8316280.6799999997</v>
      </c>
      <c r="K15" s="33"/>
      <c r="L15" s="33">
        <v>8316280.6799999997</v>
      </c>
      <c r="M15" s="32"/>
      <c r="N15" s="31">
        <v>1</v>
      </c>
    </row>
    <row r="16" spans="1:14" ht="33" customHeight="1" x14ac:dyDescent="0.25">
      <c r="A16" s="39"/>
      <c r="B16" s="35" t="s">
        <v>24</v>
      </c>
      <c r="C16" s="36" t="s">
        <v>25</v>
      </c>
      <c r="D16" s="37" t="s">
        <v>15</v>
      </c>
      <c r="E16" s="18">
        <v>6930</v>
      </c>
      <c r="F16" s="6">
        <v>6930</v>
      </c>
      <c r="G16" s="6">
        <v>6930</v>
      </c>
      <c r="H16" s="34">
        <v>380000</v>
      </c>
      <c r="I16" s="34"/>
      <c r="J16" s="33">
        <v>355377.14</v>
      </c>
      <c r="K16" s="33">
        <v>355</v>
      </c>
      <c r="L16" s="33">
        <v>355377.14</v>
      </c>
      <c r="M16" s="32"/>
      <c r="N16" s="31">
        <v>1</v>
      </c>
    </row>
    <row r="17" spans="1:16" ht="69.599999999999994" customHeight="1" x14ac:dyDescent="0.25">
      <c r="A17" s="39"/>
      <c r="B17" s="8" t="s">
        <v>10</v>
      </c>
      <c r="C17" s="9" t="s">
        <v>12</v>
      </c>
      <c r="D17" s="6" t="s">
        <v>6</v>
      </c>
      <c r="E17" s="18">
        <v>5737</v>
      </c>
      <c r="F17" s="18">
        <v>5737</v>
      </c>
      <c r="G17" s="18">
        <v>5737</v>
      </c>
      <c r="H17" s="34">
        <v>2549682</v>
      </c>
      <c r="I17" s="34">
        <v>2060303</v>
      </c>
      <c r="J17" s="33">
        <v>2060303</v>
      </c>
      <c r="K17" s="33">
        <v>2060303</v>
      </c>
      <c r="L17" s="33">
        <v>2060303</v>
      </c>
      <c r="M17" s="10"/>
      <c r="N17" s="25">
        <v>1</v>
      </c>
    </row>
    <row r="18" spans="1:16" ht="64.150000000000006" customHeight="1" x14ac:dyDescent="0.25">
      <c r="A18" s="39"/>
      <c r="B18" s="8" t="s">
        <v>11</v>
      </c>
      <c r="C18" s="9" t="s">
        <v>12</v>
      </c>
      <c r="D18" s="6" t="s">
        <v>6</v>
      </c>
      <c r="E18" s="18">
        <v>2000</v>
      </c>
      <c r="F18" s="18">
        <v>2000</v>
      </c>
      <c r="G18" s="18">
        <v>2000</v>
      </c>
      <c r="H18" s="34">
        <v>293861</v>
      </c>
      <c r="I18" s="34">
        <v>718240</v>
      </c>
      <c r="J18" s="33">
        <v>718240</v>
      </c>
      <c r="K18" s="33">
        <v>718240</v>
      </c>
      <c r="L18" s="33">
        <v>718240</v>
      </c>
      <c r="M18" s="10"/>
      <c r="N18" s="25">
        <v>1</v>
      </c>
    </row>
    <row r="19" spans="1:16" ht="48" customHeight="1" x14ac:dyDescent="0.25">
      <c r="A19" s="39"/>
      <c r="B19" s="11" t="s">
        <v>14</v>
      </c>
      <c r="C19" s="22" t="s">
        <v>17</v>
      </c>
      <c r="D19" s="12" t="s">
        <v>28</v>
      </c>
      <c r="E19" s="19">
        <v>2393.5</v>
      </c>
      <c r="F19" s="6">
        <v>2508</v>
      </c>
      <c r="G19" s="6">
        <v>2508</v>
      </c>
      <c r="H19" s="7">
        <v>606706.31000000006</v>
      </c>
      <c r="I19" s="7">
        <v>587664.73</v>
      </c>
      <c r="J19" s="17">
        <v>587664.73</v>
      </c>
      <c r="K19" s="17">
        <v>587664.73</v>
      </c>
      <c r="L19" s="17">
        <v>587664.73</v>
      </c>
      <c r="M19" s="13"/>
      <c r="N19" s="31">
        <v>1</v>
      </c>
    </row>
    <row r="20" spans="1:16" ht="49.5" customHeight="1" x14ac:dyDescent="0.25">
      <c r="A20" s="39"/>
      <c r="B20" s="11" t="s">
        <v>27</v>
      </c>
      <c r="C20" s="22" t="s">
        <v>17</v>
      </c>
      <c r="D20" s="12" t="s">
        <v>28</v>
      </c>
      <c r="E20" s="19">
        <v>3693</v>
      </c>
      <c r="F20" s="6">
        <v>3993</v>
      </c>
      <c r="G20" s="6">
        <v>3993</v>
      </c>
      <c r="H20" s="7">
        <v>936104.62</v>
      </c>
      <c r="I20" s="7">
        <v>935624.11</v>
      </c>
      <c r="J20" s="17">
        <v>935624.11</v>
      </c>
      <c r="K20" s="17">
        <v>935624.11</v>
      </c>
      <c r="L20" s="17">
        <v>935624.11</v>
      </c>
      <c r="M20" s="13"/>
      <c r="N20" s="31">
        <v>1</v>
      </c>
    </row>
    <row r="21" spans="1:16" ht="66" customHeight="1" x14ac:dyDescent="0.25">
      <c r="A21" s="40"/>
      <c r="B21" s="11" t="s">
        <v>26</v>
      </c>
      <c r="C21" s="22" t="s">
        <v>17</v>
      </c>
      <c r="D21" s="12" t="s">
        <v>28</v>
      </c>
      <c r="E21" s="19">
        <v>7656</v>
      </c>
      <c r="F21" s="6">
        <v>8365.5</v>
      </c>
      <c r="G21" s="6">
        <v>8365.5</v>
      </c>
      <c r="H21" s="7">
        <v>1940649.07</v>
      </c>
      <c r="I21" s="7">
        <v>1960171.16</v>
      </c>
      <c r="J21" s="17">
        <v>1960171.16</v>
      </c>
      <c r="K21" s="17">
        <v>1960171.16</v>
      </c>
      <c r="L21" s="17">
        <v>1960171.16</v>
      </c>
      <c r="M21" s="13"/>
      <c r="N21" s="31">
        <v>1</v>
      </c>
      <c r="P21" s="4"/>
    </row>
    <row r="22" spans="1:16" ht="63" customHeight="1" x14ac:dyDescent="0.25">
      <c r="A22" s="5" t="s">
        <v>23</v>
      </c>
      <c r="B22" s="11"/>
      <c r="C22" s="12"/>
      <c r="D22" s="12"/>
      <c r="E22" s="12"/>
      <c r="F22" s="12"/>
      <c r="G22" s="12"/>
      <c r="H22" s="13">
        <f t="shared" ref="H22:M22" si="1">H23+H24+H25+H26</f>
        <v>124693183.98999999</v>
      </c>
      <c r="I22" s="13">
        <f t="shared" si="1"/>
        <v>165830290.89999998</v>
      </c>
      <c r="J22" s="16">
        <f t="shared" si="1"/>
        <v>165830290.89999998</v>
      </c>
      <c r="K22" s="16">
        <f t="shared" si="1"/>
        <v>165830290.89999998</v>
      </c>
      <c r="L22" s="16">
        <f t="shared" si="1"/>
        <v>165830290.89999998</v>
      </c>
      <c r="M22" s="13">
        <f t="shared" si="1"/>
        <v>0</v>
      </c>
      <c r="N22" s="25">
        <v>1</v>
      </c>
      <c r="O22" s="21"/>
      <c r="P22" s="4"/>
    </row>
    <row r="23" spans="1:16" ht="41.25" customHeight="1" x14ac:dyDescent="0.25">
      <c r="A23" s="38"/>
      <c r="B23" s="8" t="s">
        <v>16</v>
      </c>
      <c r="C23" s="9" t="s">
        <v>17</v>
      </c>
      <c r="D23" s="6" t="s">
        <v>15</v>
      </c>
      <c r="E23" s="6">
        <v>772</v>
      </c>
      <c r="F23" s="6">
        <v>723</v>
      </c>
      <c r="G23" s="6">
        <v>723</v>
      </c>
      <c r="H23" s="7">
        <v>74297939.819999993</v>
      </c>
      <c r="I23" s="7">
        <v>92565747.549999997</v>
      </c>
      <c r="J23" s="17">
        <v>92565747.549999997</v>
      </c>
      <c r="K23" s="17">
        <v>92565747.549999997</v>
      </c>
      <c r="L23" s="17">
        <v>92565747.549999997</v>
      </c>
      <c r="M23" s="7"/>
      <c r="N23" s="25">
        <v>1</v>
      </c>
    </row>
    <row r="24" spans="1:16" ht="39.75" customHeight="1" x14ac:dyDescent="0.25">
      <c r="A24" s="39"/>
      <c r="B24" s="8" t="s">
        <v>18</v>
      </c>
      <c r="C24" s="9" t="s">
        <v>17</v>
      </c>
      <c r="D24" s="6" t="s">
        <v>15</v>
      </c>
      <c r="E24" s="6">
        <v>104</v>
      </c>
      <c r="F24" s="6">
        <v>95</v>
      </c>
      <c r="G24" s="6">
        <v>95</v>
      </c>
      <c r="H24" s="7">
        <v>26618814.18</v>
      </c>
      <c r="I24" s="7">
        <v>33243760.379999999</v>
      </c>
      <c r="J24" s="17">
        <v>33243760.379999999</v>
      </c>
      <c r="K24" s="17">
        <v>33243760.379999999</v>
      </c>
      <c r="L24" s="17">
        <v>33243760.379999999</v>
      </c>
      <c r="M24" s="7"/>
      <c r="N24" s="25">
        <v>1</v>
      </c>
    </row>
    <row r="25" spans="1:16" ht="39.75" customHeight="1" x14ac:dyDescent="0.25">
      <c r="A25" s="39"/>
      <c r="B25" s="8" t="s">
        <v>19</v>
      </c>
      <c r="C25" s="9" t="s">
        <v>17</v>
      </c>
      <c r="D25" s="6" t="s">
        <v>15</v>
      </c>
      <c r="E25" s="6">
        <v>206</v>
      </c>
      <c r="F25" s="6">
        <v>202</v>
      </c>
      <c r="G25" s="6">
        <v>202</v>
      </c>
      <c r="H25" s="7">
        <v>22502696</v>
      </c>
      <c r="I25" s="7">
        <v>38743530.240000002</v>
      </c>
      <c r="J25" s="17">
        <v>38743530.240000002</v>
      </c>
      <c r="K25" s="17">
        <v>38743530.240000002</v>
      </c>
      <c r="L25" s="17">
        <v>38743530.240000002</v>
      </c>
      <c r="M25" s="7"/>
      <c r="N25" s="25">
        <v>1</v>
      </c>
    </row>
    <row r="26" spans="1:16" ht="53.25" customHeight="1" x14ac:dyDescent="0.25">
      <c r="A26" s="40"/>
      <c r="B26" s="8" t="s">
        <v>20</v>
      </c>
      <c r="C26" s="9" t="s">
        <v>17</v>
      </c>
      <c r="D26" s="6" t="s">
        <v>15</v>
      </c>
      <c r="E26" s="6">
        <v>150</v>
      </c>
      <c r="F26" s="6">
        <v>150</v>
      </c>
      <c r="G26" s="6">
        <v>150</v>
      </c>
      <c r="H26" s="7">
        <v>1273733.99</v>
      </c>
      <c r="I26" s="7">
        <v>1277252.73</v>
      </c>
      <c r="J26" s="17">
        <v>1277252.73</v>
      </c>
      <c r="K26" s="17">
        <v>1277252.73</v>
      </c>
      <c r="L26" s="17">
        <v>1277252.73</v>
      </c>
      <c r="M26" s="7"/>
      <c r="N26" s="25">
        <v>1</v>
      </c>
    </row>
    <row r="27" spans="1:16" x14ac:dyDescent="0.25">
      <c r="H27" s="20"/>
    </row>
  </sheetData>
  <autoFilter ref="B8:N26"/>
  <mergeCells count="46">
    <mergeCell ref="J9:K9"/>
    <mergeCell ref="L9:M9"/>
    <mergeCell ref="B9:G9"/>
    <mergeCell ref="C6:C8"/>
    <mergeCell ref="D6:D8"/>
    <mergeCell ref="E6:E8"/>
    <mergeCell ref="F6:F8"/>
    <mergeCell ref="G6:G8"/>
    <mergeCell ref="H9:I9"/>
    <mergeCell ref="N11:N12"/>
    <mergeCell ref="N13:N14"/>
    <mergeCell ref="B13:B14"/>
    <mergeCell ref="E13:E14"/>
    <mergeCell ref="F13:F14"/>
    <mergeCell ref="G13:G14"/>
    <mergeCell ref="C11:C12"/>
    <mergeCell ref="M11:M12"/>
    <mergeCell ref="K13:K14"/>
    <mergeCell ref="D11:D12"/>
    <mergeCell ref="E11:E12"/>
    <mergeCell ref="M13:M14"/>
    <mergeCell ref="A5:A8"/>
    <mergeCell ref="A2:N2"/>
    <mergeCell ref="H6:H7"/>
    <mergeCell ref="J6:J7"/>
    <mergeCell ref="L6:L7"/>
    <mergeCell ref="N5:N7"/>
    <mergeCell ref="H5:L5"/>
    <mergeCell ref="B5:B8"/>
    <mergeCell ref="C5:G5"/>
    <mergeCell ref="A23:A26"/>
    <mergeCell ref="K11:K12"/>
    <mergeCell ref="L11:L12"/>
    <mergeCell ref="G11:G12"/>
    <mergeCell ref="B11:B12"/>
    <mergeCell ref="H11:H12"/>
    <mergeCell ref="I11:I12"/>
    <mergeCell ref="J11:J12"/>
    <mergeCell ref="A11:A21"/>
    <mergeCell ref="F11:F12"/>
    <mergeCell ref="C13:C14"/>
    <mergeCell ref="D13:D14"/>
    <mergeCell ref="H13:H14"/>
    <mergeCell ref="J13:J14"/>
    <mergeCell ref="L13:L14"/>
    <mergeCell ref="I13:I14"/>
  </mergeCells>
  <phoneticPr fontId="0" type="noConversion"/>
  <pageMargins left="3.937007874015748E-2" right="3.937007874015748E-2" top="3.937007874015748E-2" bottom="3.937007874015748E-2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М. В.</dc:creator>
  <cp:lastModifiedBy>USER</cp:lastModifiedBy>
  <cp:lastPrinted>2024-03-21T06:17:08Z</cp:lastPrinted>
  <dcterms:created xsi:type="dcterms:W3CDTF">2018-05-11T06:33:41Z</dcterms:created>
  <dcterms:modified xsi:type="dcterms:W3CDTF">2024-03-21T06:17:11Z</dcterms:modified>
</cp:coreProperties>
</file>