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95" windowWidth="18195" windowHeight="11640"/>
  </bookViews>
  <sheets>
    <sheet name="Приложение 3" sheetId="1" r:id="rId1"/>
  </sheets>
  <calcPr calcId="125725"/>
</workbook>
</file>

<file path=xl/calcChain.xml><?xml version="1.0" encoding="utf-8"?>
<calcChain xmlns="http://schemas.openxmlformats.org/spreadsheetml/2006/main">
  <c r="E21" i="1"/>
  <c r="D21"/>
  <c r="D39"/>
  <c r="E11" l="1"/>
  <c r="E27"/>
  <c r="F11"/>
  <c r="D27" l="1"/>
  <c r="D36"/>
  <c r="D19" l="1"/>
  <c r="F21"/>
  <c r="D11"/>
  <c r="F45" l="1"/>
  <c r="E45"/>
  <c r="F43"/>
  <c r="E43"/>
  <c r="F39"/>
  <c r="E39"/>
  <c r="F36"/>
  <c r="E36"/>
  <c r="F27"/>
  <c r="F19"/>
  <c r="E19"/>
  <c r="D43"/>
  <c r="D47" l="1"/>
  <c r="E47"/>
  <c r="F47"/>
</calcChain>
</file>

<file path=xl/sharedStrings.xml><?xml version="1.0" encoding="utf-8"?>
<sst xmlns="http://schemas.openxmlformats.org/spreadsheetml/2006/main" count="99" uniqueCount="59">
  <si>
    <t>ИТОГО</t>
  </si>
  <si>
    <t>01</t>
  </si>
  <si>
    <t>Физическая культура</t>
  </si>
  <si>
    <t>ФИЗИЧЕСКАЯ КУЛЬТУРА И СПОРТ</t>
  </si>
  <si>
    <t>Социальное обеспечение населения</t>
  </si>
  <si>
    <t>Пенсионное обеспечение</t>
  </si>
  <si>
    <t>СОЦИАЛЬНАЯ ПОЛИТИКА</t>
  </si>
  <si>
    <t>04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</si>
  <si>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</si>
  <si>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</si>
  <si>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</si>
  <si>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</si>
  <si>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</si>
  <si>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ОБРАЗОВАНИЕ</t>
  </si>
  <si>
    <t>03</t>
  </si>
  <si>
    <t>05</t>
  </si>
  <si>
    <t>Благоустройство</t>
  </si>
  <si>
    <t>02</t>
  </si>
  <si>
    <t>Коммунальное  хозяйство</t>
  </si>
  <si>
    <t>Жилищное хозяйство</t>
  </si>
  <si>
    <t>ЖИЛИЩНО-КОММУНАЛЬНОЕ ХОЗЯЙСТВО</t>
  </si>
  <si>
    <t>Другие вопросы в области  национальной экономики</t>
  </si>
  <si>
    <t>Связь и информатика</t>
  </si>
  <si>
    <t>09</t>
  </si>
  <si>
    <t>Дорожное хозяйство (дорожные фонды)</t>
  </si>
  <si>
    <t xml:space="preserve">    НАЦИОНАЛЬНАЯ ЭКОНОМИКА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</si>
  <si>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</si>
  <si>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</si>
  <si>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</si>
  <si>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</si>
  <si>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</si>
  <si>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</si>
  <si>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</si>
  <si>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</si>
  <si>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Подраз-дел</t>
  </si>
  <si>
    <t>Раздел</t>
  </si>
  <si>
    <t>Наименование</t>
  </si>
  <si>
    <t xml:space="preserve">классификации расходов бюджета муниципального образования город </t>
  </si>
  <si>
    <t xml:space="preserve">Распределение бюджетных ассигнований по разделам, подразделам </t>
  </si>
  <si>
    <t>к решению Совета народных депутатов</t>
  </si>
  <si>
    <t>Сумма(тыс.руб.)</t>
  </si>
  <si>
    <t>ОХРАНА ОКРУЖАЮЩЕЙ СРЕДЫ</t>
  </si>
  <si>
    <t>Другие вопросы в области охраны окружающей среды</t>
  </si>
  <si>
    <t xml:space="preserve">Молодежная политика </t>
  </si>
  <si>
    <t>Транспорт</t>
  </si>
  <si>
    <t>ОБСЛУЖИВАНИЕ ГОСУДАРСТВЕННОГО (МУНИЦИПАЛЬНОГО) ДОЛГА</t>
  </si>
  <si>
    <t>Обслуживание государственного  (муниципального) внутреннего  долга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</si>
  <si>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</si>
  <si>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семьи и детства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</si>
  <si>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</si>
  <si>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</si>
  <si>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Приложение 4</t>
  </si>
  <si>
    <t>Топливно-энергетический комплекс</t>
  </si>
  <si>
    <t>от .12.2023  №/</t>
  </si>
  <si>
    <t>2024 год</t>
  </si>
  <si>
    <t>2025год</t>
  </si>
  <si>
    <t>2026 год</t>
  </si>
  <si>
    <t>Профессиональная подготовка, переподготовка и повышение квалификации</t>
  </si>
  <si>
    <t>Собинка на 2024 год и на плановый период 2025 и 2026 годов</t>
  </si>
</sst>
</file>

<file path=xl/styles.xml><?xml version="1.0" encoding="utf-8"?>
<styleSheet xmlns="http://schemas.openxmlformats.org/spreadsheetml/2006/main">
  <numFmts count="1">
    <numFmt numFmtId="164" formatCode="0.0000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64" fontId="2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/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/>
    <xf numFmtId="0" fontId="2" fillId="0" borderId="0" xfId="0" applyFont="1" applyBorder="1" applyAlignment="1">
      <alignment horizontal="center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164" fontId="0" fillId="0" borderId="0" xfId="0" applyNumberFormat="1"/>
    <xf numFmtId="164" fontId="11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right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7"/>
  <sheetViews>
    <sheetView tabSelected="1" zoomScale="87" zoomScaleNormal="87" workbookViewId="0">
      <selection activeCell="F5" sqref="F5"/>
    </sheetView>
  </sheetViews>
  <sheetFormatPr defaultRowHeight="15"/>
  <cols>
    <col min="1" max="1" width="101.140625" customWidth="1"/>
    <col min="2" max="2" width="11" customWidth="1"/>
    <col min="3" max="3" width="9.5703125" customWidth="1"/>
    <col min="4" max="4" width="17.140625" customWidth="1"/>
    <col min="5" max="5" width="17.42578125" customWidth="1"/>
    <col min="6" max="6" width="16.5703125" customWidth="1"/>
    <col min="7" max="7" width="12" bestFit="1" customWidth="1"/>
  </cols>
  <sheetData>
    <row r="1" spans="1:10">
      <c r="D1" s="23" t="s">
        <v>51</v>
      </c>
      <c r="F1" s="34"/>
      <c r="G1" s="34"/>
      <c r="H1" s="34"/>
      <c r="I1" s="34"/>
      <c r="J1" s="34"/>
    </row>
    <row r="2" spans="1:10">
      <c r="D2" s="23" t="s">
        <v>39</v>
      </c>
      <c r="E2" s="23"/>
      <c r="F2" s="23"/>
      <c r="G2" s="23"/>
      <c r="H2" s="23"/>
    </row>
    <row r="3" spans="1:10" ht="15" customHeight="1">
      <c r="C3" s="34" t="s">
        <v>53</v>
      </c>
      <c r="D3" s="40"/>
      <c r="E3" s="22"/>
      <c r="F3" s="22"/>
      <c r="G3" s="22"/>
      <c r="H3" s="22"/>
    </row>
    <row r="4" spans="1:10" ht="15" customHeight="1">
      <c r="D4" s="22"/>
      <c r="E4" s="22"/>
      <c r="F4" s="22"/>
      <c r="G4" s="22"/>
      <c r="H4" s="22"/>
    </row>
    <row r="5" spans="1:10" ht="17.25" customHeight="1">
      <c r="A5" s="33" t="s">
        <v>38</v>
      </c>
      <c r="B5" s="33"/>
      <c r="C5" s="33"/>
      <c r="D5" s="33"/>
      <c r="E5" s="20"/>
      <c r="F5" s="20"/>
      <c r="G5" s="20"/>
      <c r="H5" s="20"/>
      <c r="I5" s="20"/>
      <c r="J5" s="19"/>
    </row>
    <row r="6" spans="1:10" ht="13.5" customHeight="1">
      <c r="A6" s="33" t="s">
        <v>37</v>
      </c>
      <c r="B6" s="33"/>
      <c r="C6" s="33"/>
      <c r="D6" s="33"/>
      <c r="E6" s="20"/>
      <c r="F6" s="20"/>
      <c r="G6" s="20"/>
      <c r="H6" s="20"/>
      <c r="I6" s="20"/>
      <c r="J6" s="20"/>
    </row>
    <row r="7" spans="1:10" ht="12" customHeight="1">
      <c r="A7" s="36" t="s">
        <v>58</v>
      </c>
      <c r="B7" s="36"/>
      <c r="C7" s="36"/>
      <c r="D7" s="36"/>
      <c r="E7" s="20"/>
      <c r="F7" s="20"/>
      <c r="G7" s="20"/>
      <c r="H7" s="20"/>
      <c r="I7" s="20"/>
      <c r="J7" s="19"/>
    </row>
    <row r="8" spans="1:10" ht="18.75">
      <c r="A8" s="21"/>
      <c r="B8" s="21"/>
      <c r="C8" s="21"/>
      <c r="D8" s="21"/>
      <c r="E8" s="20"/>
      <c r="F8" s="20"/>
      <c r="G8" s="20"/>
      <c r="H8" s="20"/>
      <c r="I8" s="20"/>
      <c r="J8" s="19"/>
    </row>
    <row r="9" spans="1:10">
      <c r="A9" s="35" t="s">
        <v>36</v>
      </c>
      <c r="B9" s="35" t="s">
        <v>35</v>
      </c>
      <c r="C9" s="35" t="s">
        <v>34</v>
      </c>
      <c r="D9" s="37" t="s">
        <v>40</v>
      </c>
      <c r="E9" s="38"/>
      <c r="F9" s="39"/>
    </row>
    <row r="10" spans="1:10" ht="11.25" customHeight="1">
      <c r="A10" s="35"/>
      <c r="B10" s="35"/>
      <c r="C10" s="35"/>
      <c r="D10" s="31" t="s">
        <v>54</v>
      </c>
      <c r="E10" s="26" t="s">
        <v>55</v>
      </c>
      <c r="F10" s="27" t="s">
        <v>56</v>
      </c>
    </row>
    <row r="11" spans="1:10" ht="19.5">
      <c r="A11" s="10" t="s">
        <v>33</v>
      </c>
      <c r="B11" s="12" t="s">
        <v>1</v>
      </c>
      <c r="C11" s="18"/>
      <c r="D11" s="8">
        <f>D12+D13+D14+D15+D17+D18</f>
        <v>49000.05</v>
      </c>
      <c r="E11" s="25">
        <f>E12+E13+E14+E15+E17+E18+E16</f>
        <v>50543.584999999999</v>
      </c>
      <c r="F11" s="25">
        <f>F12+F13+F14+F15+F16+F17+F18</f>
        <v>48932.455000000002</v>
      </c>
    </row>
    <row r="12" spans="1:10" ht="33" customHeight="1">
      <c r="A12" s="11" t="s">
        <v>32</v>
      </c>
      <c r="B12" s="5" t="s">
        <v>1</v>
      </c>
      <c r="C12" s="17" t="s">
        <v>17</v>
      </c>
      <c r="D12" s="4">
        <v>2200</v>
      </c>
      <c r="E12" s="24">
        <v>2200</v>
      </c>
      <c r="F12" s="24">
        <v>2200</v>
      </c>
    </row>
    <row r="13" spans="1:10" ht="35.25" customHeight="1">
      <c r="A13" s="11" t="s">
        <v>31</v>
      </c>
      <c r="B13" s="5" t="s">
        <v>1</v>
      </c>
      <c r="C13" s="5" t="s">
        <v>14</v>
      </c>
      <c r="D13" s="4">
        <v>1266</v>
      </c>
      <c r="E13" s="24">
        <v>1266</v>
      </c>
      <c r="F13" s="24">
        <v>1266</v>
      </c>
    </row>
    <row r="14" spans="1:10" ht="52.5" customHeight="1">
      <c r="A14" s="11" t="s">
        <v>49</v>
      </c>
      <c r="B14" s="5" t="s">
        <v>1</v>
      </c>
      <c r="C14" s="5" t="s">
        <v>7</v>
      </c>
      <c r="D14" s="4">
        <v>10643</v>
      </c>
      <c r="E14" s="24">
        <v>10643</v>
      </c>
      <c r="F14" s="24">
        <v>10643</v>
      </c>
    </row>
    <row r="15" spans="1:10" ht="36.75" customHeight="1">
      <c r="A15" s="7" t="s">
        <v>30</v>
      </c>
      <c r="B15" s="5" t="s">
        <v>1</v>
      </c>
      <c r="C15" s="17" t="s">
        <v>29</v>
      </c>
      <c r="D15" s="4">
        <v>2403</v>
      </c>
      <c r="E15" s="24">
        <v>2403</v>
      </c>
      <c r="F15" s="24">
        <v>2403</v>
      </c>
    </row>
    <row r="16" spans="1:10" ht="20.25" customHeight="1">
      <c r="A16" s="7" t="s">
        <v>50</v>
      </c>
      <c r="B16" s="5" t="s">
        <v>1</v>
      </c>
      <c r="C16" s="17" t="s">
        <v>12</v>
      </c>
      <c r="D16" s="4">
        <v>0</v>
      </c>
      <c r="E16" s="24">
        <v>1600</v>
      </c>
      <c r="F16" s="24">
        <v>0</v>
      </c>
    </row>
    <row r="17" spans="1:6" ht="18.75">
      <c r="A17" s="7" t="s">
        <v>28</v>
      </c>
      <c r="B17" s="5" t="s">
        <v>1</v>
      </c>
      <c r="C17" s="6">
        <v>11</v>
      </c>
      <c r="D17" s="4">
        <v>300</v>
      </c>
      <c r="E17" s="24">
        <v>300</v>
      </c>
      <c r="F17" s="24">
        <v>300</v>
      </c>
    </row>
    <row r="18" spans="1:6" ht="18.75">
      <c r="A18" s="7" t="s">
        <v>27</v>
      </c>
      <c r="B18" s="5" t="s">
        <v>1</v>
      </c>
      <c r="C18" s="13">
        <v>13</v>
      </c>
      <c r="D18" s="14">
        <v>32188.05</v>
      </c>
      <c r="E18" s="24">
        <v>32131.584999999999</v>
      </c>
      <c r="F18" s="24">
        <v>32120.455000000002</v>
      </c>
    </row>
    <row r="19" spans="1:6" ht="33.75" customHeight="1">
      <c r="A19" s="10" t="s">
        <v>26</v>
      </c>
      <c r="B19" s="12" t="s">
        <v>14</v>
      </c>
      <c r="C19" s="13"/>
      <c r="D19" s="16">
        <f>D20</f>
        <v>500</v>
      </c>
      <c r="E19" s="25">
        <f>E20</f>
        <v>500</v>
      </c>
      <c r="F19" s="25">
        <f>F20</f>
        <v>500</v>
      </c>
    </row>
    <row r="20" spans="1:6" ht="33" customHeight="1">
      <c r="A20" s="11" t="s">
        <v>47</v>
      </c>
      <c r="B20" s="5" t="s">
        <v>14</v>
      </c>
      <c r="C20" s="5">
        <v>10</v>
      </c>
      <c r="D20" s="14">
        <v>500</v>
      </c>
      <c r="E20" s="24">
        <v>500</v>
      </c>
      <c r="F20" s="24">
        <v>500</v>
      </c>
    </row>
    <row r="21" spans="1:6" ht="15" customHeight="1">
      <c r="A21" s="10" t="s">
        <v>25</v>
      </c>
      <c r="B21" s="12" t="s">
        <v>7</v>
      </c>
      <c r="C21" s="6"/>
      <c r="D21" s="16">
        <f>D23+D24+D25+D26+D22</f>
        <v>44967.8</v>
      </c>
      <c r="E21" s="25">
        <f>E22+E23+E24+E25+E26</f>
        <v>453692.815</v>
      </c>
      <c r="F21" s="25">
        <f>F23+F24+F25+F26</f>
        <v>46065.745000000003</v>
      </c>
    </row>
    <row r="22" spans="1:6" ht="18.75" customHeight="1">
      <c r="A22" s="32" t="s">
        <v>52</v>
      </c>
      <c r="B22" s="5" t="s">
        <v>7</v>
      </c>
      <c r="C22" s="5" t="s">
        <v>17</v>
      </c>
      <c r="D22" s="14">
        <v>138.80000000000001</v>
      </c>
      <c r="E22" s="24">
        <v>146.69999999999999</v>
      </c>
      <c r="F22" s="24">
        <v>0</v>
      </c>
    </row>
    <row r="23" spans="1:6" ht="17.25" customHeight="1">
      <c r="A23" s="28" t="s">
        <v>44</v>
      </c>
      <c r="B23" s="5" t="s">
        <v>7</v>
      </c>
      <c r="C23" s="5" t="s">
        <v>8</v>
      </c>
      <c r="D23" s="14">
        <v>10</v>
      </c>
      <c r="E23" s="24">
        <v>10</v>
      </c>
      <c r="F23" s="24">
        <v>10</v>
      </c>
    </row>
    <row r="24" spans="1:6" ht="18.75">
      <c r="A24" s="11" t="s">
        <v>24</v>
      </c>
      <c r="B24" s="5" t="s">
        <v>7</v>
      </c>
      <c r="C24" s="5" t="s">
        <v>23</v>
      </c>
      <c r="D24" s="14">
        <v>42000</v>
      </c>
      <c r="E24" s="24">
        <v>450538.7</v>
      </c>
      <c r="F24" s="24">
        <v>42875.4</v>
      </c>
    </row>
    <row r="25" spans="1:6" ht="15" customHeight="1">
      <c r="A25" s="15" t="s">
        <v>22</v>
      </c>
      <c r="B25" s="5" t="s">
        <v>7</v>
      </c>
      <c r="C25" s="6">
        <v>10</v>
      </c>
      <c r="D25" s="14">
        <v>970</v>
      </c>
      <c r="E25" s="24">
        <v>970</v>
      </c>
      <c r="F25" s="24">
        <v>970</v>
      </c>
    </row>
    <row r="26" spans="1:6" ht="18.75">
      <c r="A26" s="11" t="s">
        <v>21</v>
      </c>
      <c r="B26" s="5" t="s">
        <v>7</v>
      </c>
      <c r="C26" s="6">
        <v>12</v>
      </c>
      <c r="D26" s="14">
        <v>1849</v>
      </c>
      <c r="E26" s="24">
        <v>2027.415</v>
      </c>
      <c r="F26" s="24">
        <v>2210.3449999999998</v>
      </c>
    </row>
    <row r="27" spans="1:6" ht="15" customHeight="1">
      <c r="A27" s="10" t="s">
        <v>20</v>
      </c>
      <c r="B27" s="12" t="s">
        <v>15</v>
      </c>
      <c r="C27" s="9"/>
      <c r="D27" s="16">
        <f>D28+D29+D30</f>
        <v>76567.95</v>
      </c>
      <c r="E27" s="25">
        <f>E28+E29+E30</f>
        <v>56962.400000000001</v>
      </c>
      <c r="F27" s="25">
        <f>F28+F29+F30</f>
        <v>55187.8</v>
      </c>
    </row>
    <row r="28" spans="1:6" ht="14.25" customHeight="1">
      <c r="A28" s="11" t="s">
        <v>19</v>
      </c>
      <c r="B28" s="5" t="s">
        <v>15</v>
      </c>
      <c r="C28" s="5" t="s">
        <v>1</v>
      </c>
      <c r="D28" s="4">
        <v>29218.25</v>
      </c>
      <c r="E28" s="24">
        <v>19832.400000000001</v>
      </c>
      <c r="F28" s="24">
        <v>18557.8</v>
      </c>
    </row>
    <row r="29" spans="1:6" ht="18.75">
      <c r="A29" s="11" t="s">
        <v>18</v>
      </c>
      <c r="B29" s="5" t="s">
        <v>15</v>
      </c>
      <c r="C29" s="5" t="s">
        <v>17</v>
      </c>
      <c r="D29" s="14">
        <v>5560</v>
      </c>
      <c r="E29" s="24">
        <v>2910</v>
      </c>
      <c r="F29" s="24">
        <v>1910</v>
      </c>
    </row>
    <row r="30" spans="1:6" ht="18.75">
      <c r="A30" s="11" t="s">
        <v>16</v>
      </c>
      <c r="B30" s="5" t="s">
        <v>15</v>
      </c>
      <c r="C30" s="5" t="s">
        <v>14</v>
      </c>
      <c r="D30" s="14">
        <v>41789.699999999997</v>
      </c>
      <c r="E30" s="24">
        <v>34220</v>
      </c>
      <c r="F30" s="24">
        <v>34720</v>
      </c>
    </row>
    <row r="31" spans="1:6" ht="15.75" customHeight="1">
      <c r="A31" s="10" t="s">
        <v>41</v>
      </c>
      <c r="B31" s="12" t="s">
        <v>29</v>
      </c>
      <c r="C31" s="5"/>
      <c r="D31" s="16">
        <v>390</v>
      </c>
      <c r="E31" s="25">
        <v>380</v>
      </c>
      <c r="F31" s="25">
        <v>380</v>
      </c>
    </row>
    <row r="32" spans="1:6" ht="18.75">
      <c r="A32" s="11" t="s">
        <v>42</v>
      </c>
      <c r="B32" s="5" t="s">
        <v>29</v>
      </c>
      <c r="C32" s="5" t="s">
        <v>15</v>
      </c>
      <c r="D32" s="14">
        <v>390</v>
      </c>
      <c r="E32" s="24">
        <v>380</v>
      </c>
      <c r="F32" s="24">
        <v>380</v>
      </c>
    </row>
    <row r="33" spans="1:7" ht="17.25" customHeight="1">
      <c r="A33" s="10" t="s">
        <v>13</v>
      </c>
      <c r="B33" s="12" t="s">
        <v>12</v>
      </c>
      <c r="C33" s="9"/>
      <c r="D33" s="8">
        <v>330</v>
      </c>
      <c r="E33" s="25">
        <v>320</v>
      </c>
      <c r="F33" s="25">
        <v>320</v>
      </c>
    </row>
    <row r="34" spans="1:7" ht="17.25" customHeight="1">
      <c r="A34" s="32" t="s">
        <v>57</v>
      </c>
      <c r="B34" s="5" t="s">
        <v>12</v>
      </c>
      <c r="C34" s="5" t="s">
        <v>15</v>
      </c>
      <c r="D34" s="4">
        <v>30</v>
      </c>
      <c r="E34" s="24">
        <v>20</v>
      </c>
      <c r="F34" s="24">
        <v>20</v>
      </c>
    </row>
    <row r="35" spans="1:7" ht="18.75" customHeight="1">
      <c r="A35" s="11" t="s">
        <v>43</v>
      </c>
      <c r="B35" s="5" t="s">
        <v>12</v>
      </c>
      <c r="C35" s="5" t="s">
        <v>12</v>
      </c>
      <c r="D35" s="4">
        <v>300</v>
      </c>
      <c r="E35" s="24">
        <v>300</v>
      </c>
      <c r="F35" s="24">
        <v>300</v>
      </c>
    </row>
    <row r="36" spans="1:7" ht="17.25" customHeight="1">
      <c r="A36" s="10" t="s">
        <v>11</v>
      </c>
      <c r="B36" s="12" t="s">
        <v>8</v>
      </c>
      <c r="C36" s="6"/>
      <c r="D36" s="8">
        <f>D37+D38</f>
        <v>22937</v>
      </c>
      <c r="E36" s="25">
        <f>E37+E38</f>
        <v>22490.5</v>
      </c>
      <c r="F36" s="25">
        <f>F37+F38</f>
        <v>22490.5</v>
      </c>
    </row>
    <row r="37" spans="1:7" ht="15.75" customHeight="1">
      <c r="A37" s="11" t="s">
        <v>10</v>
      </c>
      <c r="B37" s="5" t="s">
        <v>8</v>
      </c>
      <c r="C37" s="5" t="s">
        <v>1</v>
      </c>
      <c r="D37" s="4">
        <v>22737</v>
      </c>
      <c r="E37" s="24">
        <v>22290.5</v>
      </c>
      <c r="F37" s="24">
        <v>22290.5</v>
      </c>
    </row>
    <row r="38" spans="1:7" ht="18.75">
      <c r="A38" s="11" t="s">
        <v>9</v>
      </c>
      <c r="B38" s="5" t="s">
        <v>8</v>
      </c>
      <c r="C38" s="5" t="s">
        <v>7</v>
      </c>
      <c r="D38" s="4">
        <v>200</v>
      </c>
      <c r="E38" s="24">
        <v>200</v>
      </c>
      <c r="F38" s="24">
        <v>200</v>
      </c>
    </row>
    <row r="39" spans="1:7" ht="17.25" customHeight="1">
      <c r="A39" s="10" t="s">
        <v>6</v>
      </c>
      <c r="B39" s="9">
        <v>10</v>
      </c>
      <c r="C39" s="6"/>
      <c r="D39" s="30">
        <f>D40+D41+D42</f>
        <v>2706.8</v>
      </c>
      <c r="E39" s="25">
        <f>E40+E41</f>
        <v>2706.8</v>
      </c>
      <c r="F39" s="25">
        <f>F40+F41</f>
        <v>2756.8</v>
      </c>
      <c r="G39" s="29"/>
    </row>
    <row r="40" spans="1:7" ht="16.5" customHeight="1">
      <c r="A40" s="11" t="s">
        <v>5</v>
      </c>
      <c r="B40" s="6">
        <v>10</v>
      </c>
      <c r="C40" s="5" t="s">
        <v>1</v>
      </c>
      <c r="D40" s="4">
        <v>2400</v>
      </c>
      <c r="E40" s="24">
        <v>2550</v>
      </c>
      <c r="F40" s="24">
        <v>2600</v>
      </c>
    </row>
    <row r="41" spans="1:7" ht="17.25" customHeight="1">
      <c r="A41" s="11" t="s">
        <v>4</v>
      </c>
      <c r="B41" s="6">
        <v>10</v>
      </c>
      <c r="C41" s="5" t="s">
        <v>14</v>
      </c>
      <c r="D41" s="4">
        <v>156.80000000000001</v>
      </c>
      <c r="E41" s="24">
        <v>156.80000000000001</v>
      </c>
      <c r="F41" s="24">
        <v>156.80000000000001</v>
      </c>
    </row>
    <row r="42" spans="1:7" ht="15" customHeight="1">
      <c r="A42" s="11" t="s">
        <v>48</v>
      </c>
      <c r="B42" s="6">
        <v>10</v>
      </c>
      <c r="C42" s="5" t="s">
        <v>7</v>
      </c>
      <c r="D42" s="4">
        <v>150</v>
      </c>
      <c r="E42" s="24">
        <v>0</v>
      </c>
      <c r="F42" s="24">
        <v>0</v>
      </c>
    </row>
    <row r="43" spans="1:7" ht="15.75" customHeight="1">
      <c r="A43" s="10" t="s">
        <v>3</v>
      </c>
      <c r="B43" s="9">
        <v>11</v>
      </c>
      <c r="C43" s="6"/>
      <c r="D43" s="8">
        <f>D44</f>
        <v>1000</v>
      </c>
      <c r="E43" s="25">
        <f>E44</f>
        <v>1000</v>
      </c>
      <c r="F43" s="25">
        <f>F44</f>
        <v>1000</v>
      </c>
    </row>
    <row r="44" spans="1:7" ht="18" customHeight="1">
      <c r="A44" s="11" t="s">
        <v>2</v>
      </c>
      <c r="B44" s="6">
        <v>11</v>
      </c>
      <c r="C44" s="5" t="s">
        <v>1</v>
      </c>
      <c r="D44" s="4">
        <v>1000</v>
      </c>
      <c r="E44" s="24">
        <v>1000</v>
      </c>
      <c r="F44" s="24">
        <v>1000</v>
      </c>
    </row>
    <row r="45" spans="1:7" ht="15.75" customHeight="1">
      <c r="A45" s="10" t="s">
        <v>45</v>
      </c>
      <c r="B45" s="9">
        <v>13</v>
      </c>
      <c r="C45" s="9"/>
      <c r="D45" s="8">
        <v>900</v>
      </c>
      <c r="E45" s="25">
        <f>E46</f>
        <v>500</v>
      </c>
      <c r="F45" s="25">
        <f>F46</f>
        <v>500</v>
      </c>
    </row>
    <row r="46" spans="1:7" ht="16.5" customHeight="1">
      <c r="A46" s="7" t="s">
        <v>46</v>
      </c>
      <c r="B46" s="6">
        <v>13</v>
      </c>
      <c r="C46" s="5" t="s">
        <v>1</v>
      </c>
      <c r="D46" s="4">
        <v>900</v>
      </c>
      <c r="E46" s="24">
        <v>500</v>
      </c>
      <c r="F46" s="24">
        <v>500</v>
      </c>
    </row>
    <row r="47" spans="1:7" ht="18.75">
      <c r="A47" s="3" t="s">
        <v>0</v>
      </c>
      <c r="B47" s="2"/>
      <c r="C47" s="2"/>
      <c r="D47" s="1">
        <f>D45+D43+D39+D36+D33+D27+D21+D19+D11+D31</f>
        <v>199299.59999999998</v>
      </c>
      <c r="E47" s="25">
        <f>E11+E19+E21+E27+E31+E33+E36+E39+E43+E45</f>
        <v>589096.10000000009</v>
      </c>
      <c r="F47" s="25">
        <f>F11+F19+F21+F27+F33+F36+F39+F43+F45+F31</f>
        <v>178133.3</v>
      </c>
    </row>
  </sheetData>
  <mergeCells count="9">
    <mergeCell ref="A5:D5"/>
    <mergeCell ref="F1:J1"/>
    <mergeCell ref="A9:A10"/>
    <mergeCell ref="B9:B10"/>
    <mergeCell ref="C9:C10"/>
    <mergeCell ref="A7:D7"/>
    <mergeCell ref="A6:D6"/>
    <mergeCell ref="D9:F9"/>
    <mergeCell ref="C3:D3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Веснина Е.В.</dc:creator>
  <cp:lastModifiedBy>Мякотина В.В.</cp:lastModifiedBy>
  <cp:lastPrinted>2023-11-13T07:32:07Z</cp:lastPrinted>
  <dcterms:created xsi:type="dcterms:W3CDTF">2019-02-19T08:44:16Z</dcterms:created>
  <dcterms:modified xsi:type="dcterms:W3CDTF">2023-11-14T05:39:49Z</dcterms:modified>
</cp:coreProperties>
</file>