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19440" windowHeight="11760"/>
  </bookViews>
  <sheets>
    <sheet name="Приложение 2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7" i="1"/>
  <c r="H222"/>
  <c r="G222"/>
  <c r="F222"/>
  <c r="H223"/>
  <c r="G223"/>
  <c r="F223"/>
  <c r="H224"/>
  <c r="G224"/>
  <c r="F224"/>
  <c r="H138"/>
  <c r="G138"/>
  <c r="F138"/>
  <c r="H162"/>
  <c r="H161" s="1"/>
  <c r="H160" s="1"/>
  <c r="H155" s="1"/>
  <c r="G162"/>
  <c r="F162"/>
  <c r="F161" s="1"/>
  <c r="F160" s="1"/>
  <c r="F155" s="1"/>
  <c r="H164"/>
  <c r="G164"/>
  <c r="G161" s="1"/>
  <c r="G160" s="1"/>
  <c r="F164"/>
  <c r="F229"/>
  <c r="F228" s="1"/>
  <c r="F227" s="1"/>
  <c r="H230"/>
  <c r="H229" s="1"/>
  <c r="H228" s="1"/>
  <c r="H227" s="1"/>
  <c r="G230"/>
  <c r="G229" s="1"/>
  <c r="G228" s="1"/>
  <c r="G227" s="1"/>
  <c r="F230"/>
  <c r="H157"/>
  <c r="F157"/>
  <c r="H48"/>
  <c r="G48"/>
  <c r="F48"/>
  <c r="H38"/>
  <c r="G38"/>
  <c r="F38"/>
  <c r="F217"/>
  <c r="H191"/>
  <c r="G191"/>
  <c r="F191"/>
  <c r="H281"/>
  <c r="H280" s="1"/>
  <c r="H279" s="1"/>
  <c r="H278" s="1"/>
  <c r="G281"/>
  <c r="G280" s="1"/>
  <c r="G279" s="1"/>
  <c r="G278" s="1"/>
  <c r="F281"/>
  <c r="F280" s="1"/>
  <c r="F279" s="1"/>
  <c r="F278" s="1"/>
  <c r="H274"/>
  <c r="G274"/>
  <c r="F274"/>
  <c r="H108"/>
  <c r="H107" s="1"/>
  <c r="G108"/>
  <c r="G107" s="1"/>
  <c r="F108"/>
  <c r="F107" s="1"/>
  <c r="H185" l="1"/>
  <c r="G185"/>
  <c r="F185"/>
  <c r="H183"/>
  <c r="G183"/>
  <c r="F183"/>
  <c r="H175"/>
  <c r="H174" s="1"/>
  <c r="H173" s="1"/>
  <c r="G175"/>
  <c r="G174" s="1"/>
  <c r="G173" s="1"/>
  <c r="F175"/>
  <c r="F174" s="1"/>
  <c r="F173" s="1"/>
  <c r="H128"/>
  <c r="G128"/>
  <c r="F128"/>
  <c r="F76"/>
  <c r="F182" l="1"/>
  <c r="F181" s="1"/>
  <c r="H182"/>
  <c r="H181" s="1"/>
  <c r="G182"/>
  <c r="G181" s="1"/>
  <c r="H172"/>
  <c r="H68"/>
  <c r="H67" s="1"/>
  <c r="G68"/>
  <c r="G67" s="1"/>
  <c r="F68"/>
  <c r="F67" s="1"/>
  <c r="F203" l="1"/>
  <c r="H168"/>
  <c r="G168"/>
  <c r="F168"/>
  <c r="G158"/>
  <c r="G157" s="1"/>
  <c r="H151"/>
  <c r="H150" s="1"/>
  <c r="G151"/>
  <c r="F151"/>
  <c r="H126"/>
  <c r="G126"/>
  <c r="F126"/>
  <c r="H105"/>
  <c r="H104" s="1"/>
  <c r="G105"/>
  <c r="G104" s="1"/>
  <c r="F105"/>
  <c r="F104" s="1"/>
  <c r="G97"/>
  <c r="F78"/>
  <c r="H203" l="1"/>
  <c r="H345" l="1"/>
  <c r="G345"/>
  <c r="F345"/>
  <c r="F289"/>
  <c r="F286" s="1"/>
  <c r="G289"/>
  <c r="H289"/>
  <c r="H249" l="1"/>
  <c r="G249"/>
  <c r="F249"/>
  <c r="G153" l="1"/>
  <c r="G150" s="1"/>
  <c r="F153"/>
  <c r="F150" s="1"/>
  <c r="H147"/>
  <c r="G147"/>
  <c r="F147"/>
  <c r="G124" l="1"/>
  <c r="G121" s="1"/>
  <c r="G120" s="1"/>
  <c r="F124"/>
  <c r="F121" s="1"/>
  <c r="H50"/>
  <c r="G50"/>
  <c r="F50"/>
  <c r="H102"/>
  <c r="H101" s="1"/>
  <c r="H100" s="1"/>
  <c r="G102"/>
  <c r="G101" s="1"/>
  <c r="G100" s="1"/>
  <c r="F102"/>
  <c r="F101" s="1"/>
  <c r="F100" s="1"/>
  <c r="F329" l="1"/>
  <c r="F212"/>
  <c r="F211" s="1"/>
  <c r="F210" s="1"/>
  <c r="F86"/>
  <c r="F54"/>
  <c r="H15"/>
  <c r="G15"/>
  <c r="H90" l="1"/>
  <c r="G90"/>
  <c r="F90"/>
  <c r="H88"/>
  <c r="G88"/>
  <c r="F88"/>
  <c r="H94" l="1"/>
  <c r="G94"/>
  <c r="H316"/>
  <c r="G316"/>
  <c r="H302"/>
  <c r="H301" s="1"/>
  <c r="H300" s="1"/>
  <c r="H299" s="1"/>
  <c r="H298" s="1"/>
  <c r="G302"/>
  <c r="G301" s="1"/>
  <c r="G300" s="1"/>
  <c r="G299" s="1"/>
  <c r="G298" s="1"/>
  <c r="F302"/>
  <c r="F301" s="1"/>
  <c r="F300" s="1"/>
  <c r="F299" s="1"/>
  <c r="F298" s="1"/>
  <c r="H357" l="1"/>
  <c r="G357"/>
  <c r="F337"/>
  <c r="F247"/>
  <c r="G247"/>
  <c r="H247"/>
  <c r="H190"/>
  <c r="G190"/>
  <c r="F135"/>
  <c r="H93"/>
  <c r="H92" s="1"/>
  <c r="G93"/>
  <c r="G92" s="1"/>
  <c r="F94"/>
  <c r="F93" s="1"/>
  <c r="F92" s="1"/>
  <c r="G170" l="1"/>
  <c r="H217" l="1"/>
  <c r="G217"/>
  <c r="F85" l="1"/>
  <c r="F170" l="1"/>
  <c r="H167"/>
  <c r="H166" s="1"/>
  <c r="G167"/>
  <c r="G166" s="1"/>
  <c r="F166" l="1"/>
  <c r="F167"/>
  <c r="H358"/>
  <c r="G358"/>
  <c r="F358"/>
  <c r="H189"/>
  <c r="H188" s="1"/>
  <c r="G189"/>
  <c r="G188" s="1"/>
  <c r="H296"/>
  <c r="H295" s="1"/>
  <c r="H294" s="1"/>
  <c r="H293" s="1"/>
  <c r="H292" s="1"/>
  <c r="H291" s="1"/>
  <c r="G296"/>
  <c r="F296"/>
  <c r="F295" s="1"/>
  <c r="F294" s="1"/>
  <c r="F293" s="1"/>
  <c r="F292" s="1"/>
  <c r="F291" s="1"/>
  <c r="F190"/>
  <c r="F188" s="1"/>
  <c r="G295" l="1"/>
  <c r="G294" s="1"/>
  <c r="G293" s="1"/>
  <c r="G292" s="1"/>
  <c r="G291" s="1"/>
  <c r="F189"/>
  <c r="H287" l="1"/>
  <c r="H286" s="1"/>
  <c r="G287"/>
  <c r="G286" s="1"/>
  <c r="F287"/>
  <c r="H309" l="1"/>
  <c r="G309"/>
  <c r="F309"/>
  <c r="H239"/>
  <c r="G239"/>
  <c r="F239"/>
  <c r="F373" l="1"/>
  <c r="H62" l="1"/>
  <c r="G62"/>
  <c r="H142"/>
  <c r="G142"/>
  <c r="H326"/>
  <c r="G326"/>
  <c r="H373"/>
  <c r="G373"/>
  <c r="H201"/>
  <c r="G201"/>
  <c r="G195"/>
  <c r="G135"/>
  <c r="H135"/>
  <c r="G113"/>
  <c r="H113"/>
  <c r="G80"/>
  <c r="F201"/>
  <c r="F199"/>
  <c r="F139"/>
  <c r="F18"/>
  <c r="H139"/>
  <c r="G139"/>
  <c r="H73"/>
  <c r="H72" s="1"/>
  <c r="H71" s="1"/>
  <c r="H70" s="1"/>
  <c r="G73"/>
  <c r="G72" s="1"/>
  <c r="G71" s="1"/>
  <c r="G70" s="1"/>
  <c r="F73"/>
  <c r="F72" s="1"/>
  <c r="F71" s="1"/>
  <c r="F70" s="1"/>
  <c r="F195"/>
  <c r="F36"/>
  <c r="F326" l="1"/>
  <c r="H360" l="1"/>
  <c r="G360"/>
  <c r="F360"/>
  <c r="F142"/>
  <c r="H212"/>
  <c r="G212"/>
  <c r="H179"/>
  <c r="H178" s="1"/>
  <c r="H177" s="1"/>
  <c r="G179"/>
  <c r="G178" s="1"/>
  <c r="G177" s="1"/>
  <c r="G172" s="1"/>
  <c r="F179"/>
  <c r="F178" l="1"/>
  <c r="F177" s="1"/>
  <c r="F172" s="1"/>
  <c r="F357"/>
  <c r="F356" s="1"/>
  <c r="F355" s="1"/>
  <c r="F354" s="1"/>
  <c r="H356"/>
  <c r="H355" s="1"/>
  <c r="H354" s="1"/>
  <c r="G356"/>
  <c r="G355" s="1"/>
  <c r="G354" s="1"/>
  <c r="H235" l="1"/>
  <c r="G235"/>
  <c r="F235"/>
  <c r="H80"/>
  <c r="F80"/>
  <c r="H78"/>
  <c r="H77" s="1"/>
  <c r="H76" s="1"/>
  <c r="G78"/>
  <c r="G77" s="1"/>
  <c r="G76" s="1"/>
  <c r="F77"/>
  <c r="F349"/>
  <c r="F350"/>
  <c r="H86" l="1"/>
  <c r="H85" s="1"/>
  <c r="G86"/>
  <c r="G85" s="1"/>
  <c r="H386"/>
  <c r="H385" s="1"/>
  <c r="H384" s="1"/>
  <c r="H383" s="1"/>
  <c r="H382" s="1"/>
  <c r="H381" s="1"/>
  <c r="G386"/>
  <c r="G385" s="1"/>
  <c r="G384" s="1"/>
  <c r="G383" s="1"/>
  <c r="G382" s="1"/>
  <c r="G381" s="1"/>
  <c r="H379"/>
  <c r="H378" s="1"/>
  <c r="H377" s="1"/>
  <c r="H376" s="1"/>
  <c r="G379"/>
  <c r="G378" s="1"/>
  <c r="G377" s="1"/>
  <c r="G376" s="1"/>
  <c r="H371"/>
  <c r="H370" s="1"/>
  <c r="H369" s="1"/>
  <c r="G371"/>
  <c r="G370" s="1"/>
  <c r="G369" s="1"/>
  <c r="H367"/>
  <c r="H366" s="1"/>
  <c r="H365" s="1"/>
  <c r="G367"/>
  <c r="G366" s="1"/>
  <c r="G365" s="1"/>
  <c r="H352"/>
  <c r="G352"/>
  <c r="H350"/>
  <c r="G350"/>
  <c r="H344"/>
  <c r="H343" s="1"/>
  <c r="H342" s="1"/>
  <c r="G344"/>
  <c r="G343" s="1"/>
  <c r="G342" s="1"/>
  <c r="H339"/>
  <c r="G339"/>
  <c r="H337"/>
  <c r="G337"/>
  <c r="H335"/>
  <c r="G335"/>
  <c r="H329"/>
  <c r="G329"/>
  <c r="H324"/>
  <c r="G324"/>
  <c r="H320"/>
  <c r="H319" s="1"/>
  <c r="H318" s="1"/>
  <c r="G320"/>
  <c r="G319" s="1"/>
  <c r="G318" s="1"/>
  <c r="H315"/>
  <c r="G315"/>
  <c r="H313"/>
  <c r="G313"/>
  <c r="H311"/>
  <c r="G311"/>
  <c r="H268"/>
  <c r="G268"/>
  <c r="H270"/>
  <c r="G270"/>
  <c r="H276"/>
  <c r="G276"/>
  <c r="H272"/>
  <c r="G272"/>
  <c r="H263"/>
  <c r="H262" s="1"/>
  <c r="H261" s="1"/>
  <c r="H260" s="1"/>
  <c r="G263"/>
  <c r="G262" s="1"/>
  <c r="G261" s="1"/>
  <c r="G260" s="1"/>
  <c r="H257"/>
  <c r="G257"/>
  <c r="H255"/>
  <c r="G255"/>
  <c r="H237"/>
  <c r="H234" s="1"/>
  <c r="G237"/>
  <c r="G234" s="1"/>
  <c r="H211"/>
  <c r="H210" s="1"/>
  <c r="G211"/>
  <c r="G210" s="1"/>
  <c r="H206"/>
  <c r="H205" s="1"/>
  <c r="G206"/>
  <c r="G205" s="1"/>
  <c r="H195"/>
  <c r="H199"/>
  <c r="G199"/>
  <c r="H197"/>
  <c r="G197"/>
  <c r="H146"/>
  <c r="H145" s="1"/>
  <c r="G146"/>
  <c r="G145" s="1"/>
  <c r="H141"/>
  <c r="H137" s="1"/>
  <c r="G141"/>
  <c r="G137" s="1"/>
  <c r="H134"/>
  <c r="H133" s="1"/>
  <c r="G134"/>
  <c r="G133" s="1"/>
  <c r="H124"/>
  <c r="H121" s="1"/>
  <c r="H117"/>
  <c r="G117"/>
  <c r="H115"/>
  <c r="G115"/>
  <c r="H64"/>
  <c r="G64"/>
  <c r="H60"/>
  <c r="G60"/>
  <c r="H44"/>
  <c r="G44"/>
  <c r="H52"/>
  <c r="G52"/>
  <c r="H36"/>
  <c r="G36"/>
  <c r="H32"/>
  <c r="H31" s="1"/>
  <c r="G32"/>
  <c r="G31" s="1"/>
  <c r="H27"/>
  <c r="H26" s="1"/>
  <c r="H25" s="1"/>
  <c r="G27"/>
  <c r="G26" s="1"/>
  <c r="G25" s="1"/>
  <c r="H267" l="1"/>
  <c r="H266" s="1"/>
  <c r="H265" s="1"/>
  <c r="H259" s="1"/>
  <c r="G267"/>
  <c r="G266" s="1"/>
  <c r="G265" s="1"/>
  <c r="G259" s="1"/>
  <c r="H308"/>
  <c r="H307" s="1"/>
  <c r="H364"/>
  <c r="H363" s="1"/>
  <c r="H362" s="1"/>
  <c r="G194"/>
  <c r="G193" s="1"/>
  <c r="G308"/>
  <c r="G307" s="1"/>
  <c r="G43"/>
  <c r="G42" s="1"/>
  <c r="G41" s="1"/>
  <c r="H43"/>
  <c r="H42" s="1"/>
  <c r="H41" s="1"/>
  <c r="G209"/>
  <c r="H30"/>
  <c r="H285"/>
  <c r="H284" s="1"/>
  <c r="H283" s="1"/>
  <c r="G285"/>
  <c r="G284" s="1"/>
  <c r="G283" s="1"/>
  <c r="H194"/>
  <c r="H193" s="1"/>
  <c r="G246"/>
  <c r="G245" s="1"/>
  <c r="H323"/>
  <c r="H322" s="1"/>
  <c r="H349"/>
  <c r="H348" s="1"/>
  <c r="H347" s="1"/>
  <c r="H341" s="1"/>
  <c r="H254"/>
  <c r="H253" s="1"/>
  <c r="G334"/>
  <c r="G333" s="1"/>
  <c r="G332" s="1"/>
  <c r="G331" s="1"/>
  <c r="G349"/>
  <c r="G348" s="1"/>
  <c r="G347" s="1"/>
  <c r="G341" s="1"/>
  <c r="G364"/>
  <c r="G363" s="1"/>
  <c r="G362" s="1"/>
  <c r="H334"/>
  <c r="H333" s="1"/>
  <c r="H332" s="1"/>
  <c r="H331" s="1"/>
  <c r="G59"/>
  <c r="G58" s="1"/>
  <c r="H112"/>
  <c r="H111" s="1"/>
  <c r="H110" s="1"/>
  <c r="G254"/>
  <c r="G253" s="1"/>
  <c r="G112"/>
  <c r="G111" s="1"/>
  <c r="G110" s="1"/>
  <c r="H132"/>
  <c r="H59"/>
  <c r="H58" s="1"/>
  <c r="G35"/>
  <c r="G34" s="1"/>
  <c r="H35"/>
  <c r="H34" s="1"/>
  <c r="G84"/>
  <c r="G83" s="1"/>
  <c r="G75" s="1"/>
  <c r="F84"/>
  <c r="H84"/>
  <c r="G323"/>
  <c r="G322" s="1"/>
  <c r="G132"/>
  <c r="H246"/>
  <c r="H245" s="1"/>
  <c r="G30"/>
  <c r="H120"/>
  <c r="H119" s="1"/>
  <c r="H149"/>
  <c r="H156"/>
  <c r="G149"/>
  <c r="G156"/>
  <c r="G155" s="1"/>
  <c r="G233"/>
  <c r="G232" s="1"/>
  <c r="G226" s="1"/>
  <c r="H233"/>
  <c r="F313"/>
  <c r="F311"/>
  <c r="F316"/>
  <c r="H306" l="1"/>
  <c r="H305" s="1"/>
  <c r="H304" s="1"/>
  <c r="H29"/>
  <c r="H24" s="1"/>
  <c r="G252"/>
  <c r="G251" s="1"/>
  <c r="H252"/>
  <c r="H251" s="1"/>
  <c r="G119"/>
  <c r="G66" s="1"/>
  <c r="H57"/>
  <c r="H56" s="1"/>
  <c r="G57"/>
  <c r="G56" s="1"/>
  <c r="G131"/>
  <c r="H131"/>
  <c r="H244"/>
  <c r="H243" s="1"/>
  <c r="F308"/>
  <c r="H83"/>
  <c r="H75" s="1"/>
  <c r="H66" s="1"/>
  <c r="F83"/>
  <c r="F75" s="1"/>
  <c r="G244"/>
  <c r="G243" s="1"/>
  <c r="G208"/>
  <c r="G187" s="1"/>
  <c r="H209"/>
  <c r="H208" s="1"/>
  <c r="H187" s="1"/>
  <c r="G29"/>
  <c r="G24" s="1"/>
  <c r="H232"/>
  <c r="H226" s="1"/>
  <c r="G306"/>
  <c r="G305" s="1"/>
  <c r="G304" s="1"/>
  <c r="H242" l="1"/>
  <c r="G242"/>
  <c r="H130"/>
  <c r="G130"/>
  <c r="F120"/>
  <c r="F119" s="1"/>
  <c r="H23" l="1"/>
  <c r="G23"/>
  <c r="H18" l="1"/>
  <c r="G18"/>
  <c r="H20"/>
  <c r="G20"/>
  <c r="H14"/>
  <c r="H13" s="1"/>
  <c r="G14"/>
  <c r="G13" s="1"/>
  <c r="F15"/>
  <c r="F14" s="1"/>
  <c r="F13" l="1"/>
  <c r="G17"/>
  <c r="G12" s="1"/>
  <c r="G11" s="1"/>
  <c r="G10" s="1"/>
  <c r="G388" s="1"/>
  <c r="H17"/>
  <c r="H12" s="1"/>
  <c r="H11" s="1"/>
  <c r="F348"/>
  <c r="F347" s="1"/>
  <c r="H10" l="1"/>
  <c r="H388" s="1"/>
  <c r="F344"/>
  <c r="F343" s="1"/>
  <c r="F342" s="1"/>
  <c r="F341" s="1"/>
  <c r="F367"/>
  <c r="F366" s="1"/>
  <c r="F365" s="1"/>
  <c r="F320"/>
  <c r="F319" s="1"/>
  <c r="F318" s="1"/>
  <c r="F339"/>
  <c r="F315" l="1"/>
  <c r="F307" s="1"/>
  <c r="F352"/>
  <c r="F20"/>
  <c r="F17" l="1"/>
  <c r="F12" s="1"/>
  <c r="F11" s="1"/>
  <c r="F10" s="1"/>
  <c r="F25"/>
  <c r="F27"/>
  <c r="F26" s="1"/>
  <c r="F32"/>
  <c r="F31" s="1"/>
  <c r="F44"/>
  <c r="F52"/>
  <c r="F60"/>
  <c r="F62"/>
  <c r="F64"/>
  <c r="F112"/>
  <c r="F111" s="1"/>
  <c r="F110" s="1"/>
  <c r="F66" s="1"/>
  <c r="F113"/>
  <c r="F115"/>
  <c r="F134"/>
  <c r="F133" s="1"/>
  <c r="F141"/>
  <c r="F137" s="1"/>
  <c r="F146"/>
  <c r="F145" s="1"/>
  <c r="F197"/>
  <c r="F194" s="1"/>
  <c r="F206"/>
  <c r="F205" s="1"/>
  <c r="F237"/>
  <c r="F234" s="1"/>
  <c r="F255"/>
  <c r="F257"/>
  <c r="F263"/>
  <c r="F262" s="1"/>
  <c r="F261" s="1"/>
  <c r="F260" s="1"/>
  <c r="F268"/>
  <c r="F270"/>
  <c r="F272"/>
  <c r="F276"/>
  <c r="F324"/>
  <c r="F335"/>
  <c r="F371"/>
  <c r="F379"/>
  <c r="F378" s="1"/>
  <c r="F377" s="1"/>
  <c r="F376" s="1"/>
  <c r="F386"/>
  <c r="F385" s="1"/>
  <c r="F384" s="1"/>
  <c r="F383" s="1"/>
  <c r="F382" s="1"/>
  <c r="F381" s="1"/>
  <c r="F267" l="1"/>
  <c r="F266" s="1"/>
  <c r="F265" s="1"/>
  <c r="F259" s="1"/>
  <c r="F43"/>
  <c r="F42" s="1"/>
  <c r="F41" s="1"/>
  <c r="F285"/>
  <c r="F284" s="1"/>
  <c r="F283" s="1"/>
  <c r="F193"/>
  <c r="F323"/>
  <c r="F322" s="1"/>
  <c r="F306" s="1"/>
  <c r="F254"/>
  <c r="F253" s="1"/>
  <c r="F59"/>
  <c r="F58" s="1"/>
  <c r="F57" s="1"/>
  <c r="F334"/>
  <c r="F333" s="1"/>
  <c r="F233"/>
  <c r="F35"/>
  <c r="F34" s="1"/>
  <c r="F30"/>
  <c r="F149"/>
  <c r="F132"/>
  <c r="F370"/>
  <c r="F369" s="1"/>
  <c r="F246"/>
  <c r="F245" s="1"/>
  <c r="F252" l="1"/>
  <c r="F251" s="1"/>
  <c r="F56"/>
  <c r="F209"/>
  <c r="F332"/>
  <c r="F331" s="1"/>
  <c r="F244"/>
  <c r="F243" s="1"/>
  <c r="F364"/>
  <c r="F363" s="1"/>
  <c r="F362" s="1"/>
  <c r="F305"/>
  <c r="F29"/>
  <c r="F24" s="1"/>
  <c r="F232"/>
  <c r="F226" s="1"/>
  <c r="F242" l="1"/>
  <c r="F304"/>
  <c r="F208"/>
  <c r="F156" l="1"/>
  <c r="F131" s="1"/>
  <c r="F130" l="1"/>
  <c r="F23" s="1"/>
  <c r="F388" s="1"/>
</calcChain>
</file>

<file path=xl/sharedStrings.xml><?xml version="1.0" encoding="utf-8"?>
<sst xmlns="http://schemas.openxmlformats.org/spreadsheetml/2006/main" count="902" uniqueCount="330">
  <si>
    <t>ВСЕГО РАСХОДОВ:</t>
  </si>
  <si>
    <t>0320220140</t>
  </si>
  <si>
    <t>Обслуживание государственного (муниципального) долга</t>
  </si>
  <si>
    <t>Расходы на уплату процентных платежей по муниципальному долгу</t>
  </si>
  <si>
    <t>03 2 02</t>
  </si>
  <si>
    <t>Основное мероприятие «Контроль за объемом расходов, направляемых на обслуживание муниципального долга, обеспечение своевременных расчетов по обслуживанию муниципального долга города»</t>
  </si>
  <si>
    <t>03 2</t>
  </si>
  <si>
    <t>Подпрограмма «Управление муниципальным долгом и муниципальными финансовыми активами города Собинки»</t>
  </si>
  <si>
    <t>03</t>
  </si>
  <si>
    <t>Муниципальная программа «Управление муниципальными финансами и муниципальным долгом города Собинки»</t>
  </si>
  <si>
    <t>0111</t>
  </si>
  <si>
    <t>Иные бюджетные ассигнования</t>
  </si>
  <si>
    <t>Расходы за счет резервного фонда администрации города</t>
  </si>
  <si>
    <t>99 9</t>
  </si>
  <si>
    <t>Иные непрограммные расходы</t>
  </si>
  <si>
    <t>Непрограммные расходы  органов исполнительной власти</t>
  </si>
  <si>
    <t>Резервные фонды</t>
  </si>
  <si>
    <t>0106</t>
  </si>
  <si>
    <t>Закупка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</si>
  <si>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</si>
  <si>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</si>
  <si>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</si>
  <si>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</si>
  <si>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0100</t>
  </si>
  <si>
    <t>ОБЩЕГОСУДАРСТВЕННЫЕ ВОПРОСЫ</t>
  </si>
  <si>
    <t>Финансовый отдел администрации г. Собинки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</si>
  <si>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</si>
  <si>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</si>
  <si>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</si>
  <si>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</si>
  <si>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</si>
  <si>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</si>
  <si>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0400220180</t>
  </si>
  <si>
    <t>0412</t>
  </si>
  <si>
    <t>0400220160</t>
  </si>
  <si>
    <t>0400220150</t>
  </si>
  <si>
    <t>04 0 02</t>
  </si>
  <si>
    <t>0400120180</t>
  </si>
  <si>
    <t>0400120170</t>
  </si>
  <si>
    <t>04 0 01</t>
  </si>
  <si>
    <t>04</t>
  </si>
  <si>
    <t>Другие вопросы в области национальной экономики</t>
  </si>
  <si>
    <t>0400</t>
  </si>
  <si>
    <t>НАЦИОНАЛЬНАЯ ЭКОНОМИКА</t>
  </si>
  <si>
    <t>999002И020</t>
  </si>
  <si>
    <t>0113</t>
  </si>
  <si>
    <t>Расходы на опубликование материалов в средствах массовой информации</t>
  </si>
  <si>
    <t>Выполнение других обязательств государства</t>
  </si>
  <si>
    <t>Другие общегосударственные вопросы</t>
  </si>
  <si>
    <t>Комитет по управлению имуществом г. Собинки</t>
  </si>
  <si>
    <t>Предоставление субсидий бюджетным, автономным учреждениям и иным некоммерческим организациям</t>
  </si>
  <si>
    <t>Физическая культура</t>
  </si>
  <si>
    <t>ФИЗИЧЕСКАЯ КУЛЬТУРА И СПОРТ</t>
  </si>
  <si>
    <t>07001S0150</t>
  </si>
  <si>
    <t>Социальное обеспечение и иные выплаты населению</t>
  </si>
  <si>
    <t>0700120230</t>
  </si>
  <si>
    <t>0700120020</t>
  </si>
  <si>
    <t>Повышение социальной защищенности отдельных категорий граждан</t>
  </si>
  <si>
    <t>0700110010</t>
  </si>
  <si>
    <t>Ежемесячное поощрение лицам, которым присвоено звание "Почетный гражданин города Собинка"</t>
  </si>
  <si>
    <t>07 0 01</t>
  </si>
  <si>
    <t>Основное мероприятие «Социальная поддержка отдельных категорий граждан»</t>
  </si>
  <si>
    <t>07</t>
  </si>
  <si>
    <t>Социальное обеспечение населения</t>
  </si>
  <si>
    <t>Дополнительное пенсионное обеспечение за выслугу лет лиц, замещавших муниципальные должности муниципальной службы</t>
  </si>
  <si>
    <t>Пенсионное обеспечение</t>
  </si>
  <si>
    <t>СОЦИАЛЬНАЯ ПОЛИТИКА</t>
  </si>
  <si>
    <t>0804</t>
  </si>
  <si>
    <t>05 2</t>
  </si>
  <si>
    <t>0510120200</t>
  </si>
  <si>
    <t>Обслуживание вечного огня на мемориале павшим воинам в Великую Отечественную войну</t>
  </si>
  <si>
    <t>0510120190</t>
  </si>
  <si>
    <t>Ремонт памятников</t>
  </si>
  <si>
    <t>05 1 01</t>
  </si>
  <si>
    <t>Основное мероприятие «Сохранение культурного и исторического наследия города»</t>
  </si>
  <si>
    <t>05 1</t>
  </si>
  <si>
    <t>05</t>
  </si>
  <si>
    <t>Другие вопросы в области культуры, кинематографии</t>
  </si>
  <si>
    <t>0520170390</t>
  </si>
  <si>
    <t>0801</t>
  </si>
  <si>
    <t>Повышение оплаты труда работников культуры в соответствии с указом Президента Российской федерации от 7 мая 2012 года № 597</t>
  </si>
  <si>
    <t>052010Д590</t>
  </si>
  <si>
    <t>Расходы на обеспечение деятельности (оказание услуг) МБУ "Центр культуры и досуга"</t>
  </si>
  <si>
    <t>05 2 01</t>
  </si>
  <si>
    <t>Основное мероприятие «Организация и проведение культурно-досуговых мероприятий и участие  в мероприятиях других уровней»</t>
  </si>
  <si>
    <t>Культура</t>
  </si>
  <si>
    <t>0800</t>
  </si>
  <si>
    <t>0800120260</t>
  </si>
  <si>
    <t>0707</t>
  </si>
  <si>
    <t>Организация досуговой деятельности, направленной на укрепление здоровья, совершенствования интелектуальных и творческих способностей молодежи</t>
  </si>
  <si>
    <t>0800110020</t>
  </si>
  <si>
    <t>Ежемесячная персональная стипендия главы города «Надежда земли Собинской» и единовременные премии</t>
  </si>
  <si>
    <t>0800120240</t>
  </si>
  <si>
    <t>Повышение уровня гражданско-патриотического воспитания молодежи</t>
  </si>
  <si>
    <t>08 0 01</t>
  </si>
  <si>
    <t>Основное мероприятие «Организация и осуществление мероприятий по работе с детьми и молодежью»</t>
  </si>
  <si>
    <t>08</t>
  </si>
  <si>
    <t>0700</t>
  </si>
  <si>
    <t>ОБРАЗОВАНИЕ</t>
  </si>
  <si>
    <t>0503</t>
  </si>
  <si>
    <t>Расходы по благоустройству территории города для комфортного проживания граждан</t>
  </si>
  <si>
    <t>Капитальные вложения в объекты государственной (муниципальной) собственности</t>
  </si>
  <si>
    <t>18 1</t>
  </si>
  <si>
    <t>Захоронение невостребованных трупов</t>
  </si>
  <si>
    <t>13 0 03</t>
  </si>
  <si>
    <t>Основное мероприятие «Организация работ по  захоронению невостребованных трупов»</t>
  </si>
  <si>
    <t>Уличное освещение (оплата за наружное освещение)</t>
  </si>
  <si>
    <t>Содержание и ремонт уличного и дворового освещения на территории города Собинка</t>
  </si>
  <si>
    <t>130010У590</t>
  </si>
  <si>
    <t>Расходы на обеспечение деятельности (оказание услуг) МБУ города Собинки "Благоустройство"</t>
  </si>
  <si>
    <t>13 0 01</t>
  </si>
  <si>
    <t>Основное мероприятие «Организация работ по  благоустройству  города»</t>
  </si>
  <si>
    <t>Благоустройство</t>
  </si>
  <si>
    <t>Обеспечение мероприятий по переселению граждан из аварийного жилищного фонда</t>
  </si>
  <si>
    <t>17001S0090</t>
  </si>
  <si>
    <t>Приобретение жилых помещений для граждан, нуждающихся в улучшении жилищных условий</t>
  </si>
  <si>
    <t>17 0  01</t>
  </si>
  <si>
    <t>Основное мероприятие «Обеспечение социальным жильем жителей города»</t>
  </si>
  <si>
    <t>Муниципальная  программа «Социальное жилье»</t>
  </si>
  <si>
    <t>Сокращение количества аварийных многоквартирных домов в жилищном фонде города (снос аварийных домов)</t>
  </si>
  <si>
    <t>13 0 02</t>
  </si>
  <si>
    <t>Основное мероприятие «Снос аварийных многоквартирных домов»</t>
  </si>
  <si>
    <t>Установка индивидуальных приборов учета</t>
  </si>
  <si>
    <t>10 2 02</t>
  </si>
  <si>
    <t>Основное мероприятие «Установка индивидуальных приборов учета»</t>
  </si>
  <si>
    <t>10 2</t>
  </si>
  <si>
    <t>Расходы на проведение капитального ремонта общего имущества в многоквартирных домах города Собинка (уплата взносов на капитальный ремонт)</t>
  </si>
  <si>
    <t>10 1 01</t>
  </si>
  <si>
    <t>10 1</t>
  </si>
  <si>
    <t>0410</t>
  </si>
  <si>
    <t>Формирование современной информационно-технологической инфраструктуры органов местного самоуправления, их структурных подразделений и подведомственного учреждения, в том числе защиты информации</t>
  </si>
  <si>
    <t>Повышение качества и эффективности деятельности органов местного самоуправления на основе использования информационных систем</t>
  </si>
  <si>
    <t>Повышение доступности информации о деятельности органов местного самоуправления, их структурных подразделений и подведомственного учреждения на основе использования информационно-телекоммуникационных технологий</t>
  </si>
  <si>
    <t>15 0 01</t>
  </si>
  <si>
    <t>Основное мероприятие «Обеспечение информатизации муниципального образования город Собинка»</t>
  </si>
  <si>
    <t>Муниципальная программа «Информатизация муниципального образования город Собинка»</t>
  </si>
  <si>
    <t>Связь и информатика</t>
  </si>
  <si>
    <t>0409</t>
  </si>
  <si>
    <t>Ямочный ремонт улично-дорожной сети города</t>
  </si>
  <si>
    <t>Дорожное хозяйство</t>
  </si>
  <si>
    <t>0900120290</t>
  </si>
  <si>
    <t>0900120280</t>
  </si>
  <si>
    <t>Совершенствование системы безопасности на водных объектах</t>
  </si>
  <si>
    <t>0900120270</t>
  </si>
  <si>
    <t>Развитие системы пожарной безопасности</t>
  </si>
  <si>
    <t>09 0 01</t>
  </si>
  <si>
    <t>Основное мероприятие «Организация осуществления мероприятий по обеспечению первичных мер пожарной безопасности, безопасности людей на водных объектах, охране их жизни и здоровья,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характера»</t>
  </si>
  <si>
    <t>09</t>
  </si>
  <si>
    <t>0300</t>
  </si>
  <si>
    <t>НАЦИОНАЛЬНАЯ БЕЗОПАСНОСТЬ И ПРАВООХРАНИТЕЛЬНАЯ ДЕЯТЕЛЬНОСТЬ</t>
  </si>
  <si>
    <t>999002П010</t>
  </si>
  <si>
    <t>Расходы на проведение городских праздников</t>
  </si>
  <si>
    <t>999000Л590</t>
  </si>
  <si>
    <t>Расходы на обеспечение деятельности (оказание услуг) МУ "Административно-хозяйственный отдел администрации города Собинки"</t>
  </si>
  <si>
    <t>0104</t>
  </si>
  <si>
    <t>20 0</t>
  </si>
  <si>
    <t>Основное мероприятие Организация и осуществление мероприятий, направленных на развитие муниципальной службы.</t>
  </si>
  <si>
    <t xml:space="preserve">Муниципальная
программа  «Развитие муниципальной
 службы в администрации муниципального образования  город Собинка»
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</si>
  <si>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</si>
  <si>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0102</t>
  </si>
  <si>
    <t>Расходы на выплаты по оплате труда главы муниципального образования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</si>
  <si>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</si>
  <si>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</si>
  <si>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город Собинка Собинского района</t>
  </si>
  <si>
    <t>0103</t>
  </si>
  <si>
    <t>Расходы на обеспечение функций представительного органа муниципального образования</t>
  </si>
  <si>
    <t>95 9</t>
  </si>
  <si>
    <t>Работники представительного 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</si>
  <si>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</si>
  <si>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народных депутатов города Собинки Собинского района</t>
  </si>
  <si>
    <t>Подраздел</t>
  </si>
  <si>
    <t>Вид расходов</t>
  </si>
  <si>
    <t>Целевая статья</t>
  </si>
  <si>
    <t>Раздел</t>
  </si>
  <si>
    <t>Вед.</t>
  </si>
  <si>
    <t>Документ, учреждение</t>
  </si>
  <si>
    <t xml:space="preserve">Ведомственная структура расходов муниципального образования город Собинка                                                        </t>
  </si>
  <si>
    <t>к решению Совета народных депутатов</t>
  </si>
  <si>
    <t>Муниципальная программа "Сохранение и развитие  культуры города Собинки"</t>
  </si>
  <si>
    <t>Муниципальная программа «Сохранение и развитие культуры города Собинки»</t>
  </si>
  <si>
    <t>Муниципальная программа «Формирование современной городской среды на территории муниципального образования город Собинка»</t>
  </si>
  <si>
    <t>Муниципальная программа «Реализация  молодёжной политики в городе Собинке»</t>
  </si>
  <si>
    <t>181F255550</t>
  </si>
  <si>
    <t>за счет средств местного бюджета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</si>
  <si>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</si>
  <si>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за счет средств областного бюджета</t>
  </si>
  <si>
    <t xml:space="preserve">18 1 F2 </t>
  </si>
  <si>
    <t>Ремонт автомобильных дорог общего пользования</t>
  </si>
  <si>
    <t>98 1</t>
  </si>
  <si>
    <t>Основное мероприятие "Обеспечение мероприятий по переселению граждан из аварийного жилищного фонда"</t>
  </si>
  <si>
    <t>98 1 F3</t>
  </si>
  <si>
    <t>0400120090</t>
  </si>
  <si>
    <t>0400120110</t>
  </si>
  <si>
    <t>0400120470</t>
  </si>
  <si>
    <t>040032И020</t>
  </si>
  <si>
    <t>Основное мероприятие «Управление и распоряжение имуществом, МО г. Собинки»</t>
  </si>
  <si>
    <t xml:space="preserve">Содержание и текущий ремонт временно незаселенных муниципальных жилых и нежилых помещений </t>
  </si>
  <si>
    <t>Отопление временно не заселенных муниципальных жилых помещений</t>
  </si>
  <si>
    <t>Проведение мероприятий по технической инвентаризации муниципального имущества</t>
  </si>
  <si>
    <t xml:space="preserve">Техническое обслуживание линейных объектов </t>
  </si>
  <si>
    <t>Оценка  объектов недвижимости</t>
  </si>
  <si>
    <t>Проведение мероприятий по землеустройству</t>
  </si>
  <si>
    <t>Уплата налогов</t>
  </si>
  <si>
    <t>04 0 03</t>
  </si>
  <si>
    <t>01</t>
  </si>
  <si>
    <t>Основное мероприятие "Мероприятия по содержанию земельного участка, находящегося в муниципальной собственности, под городской свалкой, в том числе проведение противопожарных мероприятий"</t>
  </si>
  <si>
    <t>01 0 02</t>
  </si>
  <si>
    <t>981F36748S</t>
  </si>
  <si>
    <t>Основное мероприятие "Организация и осуществление мероприятий, направленных на развитие муниципальной службы"</t>
  </si>
  <si>
    <t>Обеспечение равной доступности услуг  транспорта общего пользования для отдельных категорий граждан в муниципальном сообщении</t>
  </si>
  <si>
    <t>Основное мероприятие  «Благоустройство дворовых территорий многоквартирных домов и наиболее посещаемых муниципальных территорий общего пользования города»</t>
  </si>
  <si>
    <t>Благоустройство дворовых территорий многоквартирных домов и наиболее посещаемых муниципальных территорий общего пользования города</t>
  </si>
  <si>
    <t>Основное мероприятие «Организация подготовки документов территориального планирования, градостроительного зонирования, документации по планировке территории»</t>
  </si>
  <si>
    <t>14 0 01</t>
  </si>
  <si>
    <t>Обеспечение территорий документацией для осуществления градостроительной деятельности</t>
  </si>
  <si>
    <t>14001S0080</t>
  </si>
  <si>
    <t>Основное мероприятие "Повышение прозрачности передачи имущества МО город Собинка и земельных участков, находящимися в муниципальной собственности и собственность на которые не разграничена, в собственность или в аренду гражданам и юридическим лицам, в случаях и в порядке, установленных законодательством"</t>
  </si>
  <si>
    <t xml:space="preserve">04 </t>
  </si>
  <si>
    <t>0400120150</t>
  </si>
  <si>
    <t>Муниципальная программа "Дорожное хозяйство муниципального образования город Собинка"</t>
  </si>
  <si>
    <t>Подпрограмма "Капитальный ремонт и ремонт автомобильных дорог общего пользования местного значения и искусственных сооружений на них"</t>
  </si>
  <si>
    <t>Подпрограмма "Повышение безопасности дорожного движения на территории города Собинка"</t>
  </si>
  <si>
    <t>Основное мероприятие "Ремонт автомобильных дорог общего пользования местного значения"</t>
  </si>
  <si>
    <t>Основное мероприятие "Осуществление дорожной деятельности в рамках реализации национального проекта "Безопасные и качественные автомобильные дороги"</t>
  </si>
  <si>
    <t>23 2</t>
  </si>
  <si>
    <t>23 2 01</t>
  </si>
  <si>
    <t>23 2 R1</t>
  </si>
  <si>
    <t>Основное мероприятие "Обустройство участков улично-дорожной сети города, в том числе в зоне пешеходных переходов пешеходными ограждениями, знаками, ИДН, светофорами  и др."</t>
  </si>
  <si>
    <t>23 3</t>
  </si>
  <si>
    <t>23 3 02</t>
  </si>
  <si>
    <t>Повышение готовности сил и средств к проведению аварийно-спасательных и других неотложных работ в случае возникновения чрезвычайных ситуаций мирного и военного времени, предупреждение происшествий и/или ЧС на территории города (Закупка товаров, работ и услуг для обеспечения государственных (муниципальных) нужд)</t>
  </si>
  <si>
    <t xml:space="preserve">Организация прохождения диспансеризации муниципальными служащими </t>
  </si>
  <si>
    <t>Организация повышения квалификации муниципальными служащими</t>
  </si>
  <si>
    <t>Муниципальная программа «Благоустройство территории города Собинки»</t>
  </si>
  <si>
    <t>Подпрограмма «Формирование современной городской среды на территории муниципального образования города Собинки»</t>
  </si>
  <si>
    <t>Подпрограмма «Наследие»</t>
  </si>
  <si>
    <t>Подпрограмма «Культура»</t>
  </si>
  <si>
    <t>Муниципальная программа «Социальная поддержка населения  города Собинки»</t>
  </si>
  <si>
    <t>Муниципальная программа «Управление муниципальным имуществом и земельными ресурсами муниципального образования город Собинка Собинского района»</t>
  </si>
  <si>
    <t>Муниципальная программа "Использование и охрана земель муниципального образования город Собинка Собинского района"</t>
  </si>
  <si>
    <t>в том числе:</t>
  </si>
  <si>
    <t>Адресная программа "Обеспечение устойчивого сокращения непригодного для проживания жилищного фонда муниципального образования город Собинка"</t>
  </si>
  <si>
    <t>Муниципальная программа «Модернизация объектов коммунальной инфраструктуры в муниципальном образовании город Собинка»</t>
  </si>
  <si>
    <t>средства федерального бюджета</t>
  </si>
  <si>
    <t>средства областного бюджета</t>
  </si>
  <si>
    <t>средства местного бюджета</t>
  </si>
  <si>
    <t>Основное мероприятие «Управление и распоряжение земельными участками, находящимися в муниципальной собственности и собственность на которые не разграничена, в случаях и порядке, установленных законодательством»</t>
  </si>
  <si>
    <t>0100220930</t>
  </si>
  <si>
    <t>Экологическое сопровождение                (проектирование) объекта специального назначения-городская свалка</t>
  </si>
  <si>
    <t>0605</t>
  </si>
  <si>
    <t>Другие вопросы в области охраны окружающей среды</t>
  </si>
  <si>
    <t>ОХРАНА ОКРУЖАЮЩЕЙ СРЕДЫ</t>
  </si>
  <si>
    <t>0600</t>
  </si>
  <si>
    <t>10 2 01</t>
  </si>
  <si>
    <t xml:space="preserve">Молодежная политика </t>
  </si>
  <si>
    <t>Подпрограмма«Переселение граждан из аварийного жилищного фонда города Собинки»</t>
  </si>
  <si>
    <t>Транспорт</t>
  </si>
  <si>
    <t xml:space="preserve">  Выполнение работ, связанных с осуществлением регулярных перевозок по регулируемым тарифам на территории муниципального образования город Собинка</t>
  </si>
  <si>
    <t>0408</t>
  </si>
  <si>
    <t>Обслуживание государственного  (муниципального) и внутреннего долга</t>
  </si>
  <si>
    <t xml:space="preserve"> Осуществление части полномочий по решению вопросов местного значения по выдаче разрешений на размещение рекламных конструкций на зданиях и сооружениях, расположенных на территории города, анулированию таких решений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</si>
  <si>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</si>
  <si>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</si>
  <si>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</t>
  </si>
  <si>
    <t>Замена светильников уличного освещения</t>
  </si>
  <si>
    <t>Муниципальная программа «Энергосбережение и повышение энергетической эффективности в муниципальном образовании  город Собинка»</t>
  </si>
  <si>
    <t>Подпрограмма «Энергосбережение и повышение энергетической эффективности в муниципальном образовании  город Собинка»</t>
  </si>
  <si>
    <t>02 1</t>
  </si>
  <si>
    <t>02 1 01</t>
  </si>
  <si>
    <t>0210120890</t>
  </si>
  <si>
    <t>Основное мероприятие «Внедрение мероприятий по энергосбережению в сфере уличного освещения»</t>
  </si>
  <si>
    <t>Расходы по уплате налогов</t>
  </si>
  <si>
    <t>0100220180</t>
  </si>
  <si>
    <t xml:space="preserve">  Расходы на проведение ремонта кровли многоквартирного дома по адресу Рабочий проспект, д7</t>
  </si>
  <si>
    <t>Организация и проведение мероприятий по физической культуре и спорту</t>
  </si>
  <si>
    <t>232R15393D</t>
  </si>
  <si>
    <t>Капитальный ремонт муниципальных квартир и помещений</t>
  </si>
  <si>
    <t>Сумма на 2024год (тыс.руб.)</t>
  </si>
  <si>
    <t>Территориальная избирательная комиссия  Собинского района</t>
  </si>
  <si>
    <t>0107</t>
  </si>
  <si>
    <t xml:space="preserve">Расходы на проведение выборов </t>
  </si>
  <si>
    <t xml:space="preserve">Расходы на осуществление дорожной деятельности в отношении автомобильных дорог общего пользования местного значения </t>
  </si>
  <si>
    <t>23201S2460</t>
  </si>
  <si>
    <t>Обустройство участков улично-дорожной сети города, в том числе в зоне пешеходных переходов пешеходными ограждениями, знаками, ИДН, светофорами  и др."</t>
  </si>
  <si>
    <t>Приложение  3</t>
  </si>
  <si>
    <t>Сумма на 2025год (тыс.руб.)</t>
  </si>
  <si>
    <t>Основное мероприятие «Модернизация объектов водоснабжения. магистрального водопровода»</t>
  </si>
  <si>
    <t>22 0 02</t>
  </si>
  <si>
    <t>Модернизация объектов коммунальной инфраструктуры</t>
  </si>
  <si>
    <t>22002S1580</t>
  </si>
  <si>
    <t>КУЛЬТУРА, КИНЕМАТОГРАФИЯ</t>
  </si>
  <si>
    <t>Осуществление части полномочий по решению вопросов местного значения по обеспечению условий для развития физической культуры, школьного спорта и массового спорта</t>
  </si>
  <si>
    <t>Межбюджетные трансферты</t>
  </si>
  <si>
    <t>Благоустройство территории городского кладбища</t>
  </si>
  <si>
    <t>Муниципальная программа  «Обеспечение территории  муниципального образования г. Собинка документацией для осуществления  градостроительной деятельности»</t>
  </si>
  <si>
    <t>Муниципальная программа «Развитие системы гражданской обороны, пожарной безопасности, безопасности на водных объектах, защиты населения и территории от чрезвычайных ситуаций и снижения рисков их возникновения на территории муниципального образования город Собинка»</t>
  </si>
  <si>
    <t>Муниципальная программа «Капитальный ремонт многоквартирных домов и муниципальных помещений г. Собинки»</t>
  </si>
  <si>
    <t>Подпрограмма «Капитальный ремонт общего имущества многоквартирных домов г.Собинки»</t>
  </si>
  <si>
    <t>Основное мероприятие «Капитальный ремонт общего имущества многоквартирных домов»</t>
  </si>
  <si>
    <t>Подпрограмма «Капитальный ремонт муниципальных  помещений  г. Собинки»</t>
  </si>
  <si>
    <t>Основное мероприятие «Ремонт муниципальных помещений»</t>
  </si>
  <si>
    <t>0700110030</t>
  </si>
  <si>
    <t>от .12.2023   №/</t>
  </si>
  <si>
    <t xml:space="preserve">на 2024 год и на плановый период 2025 и 2026 годов </t>
  </si>
  <si>
    <t>Сумма на 2026год (тыс.руб.)</t>
  </si>
  <si>
    <t>0402</t>
  </si>
  <si>
    <t>Приведение в нормативное состояние автомобильных дорог и искуственных дорожных сооружений в рамках реализации национального проекта "Безопасные качественные дороги"</t>
  </si>
  <si>
    <t>232R153940</t>
  </si>
  <si>
    <t>за счет средств федерального бюджета( капитальный ремонт мостового перехода через реку Клязьма )</t>
  </si>
  <si>
    <t>Разработка документации организации дорожного движения, паспортизация автомобильных дорог</t>
  </si>
  <si>
    <t>Субсидия на компенсацию выпадающих доходов теплоснабжающей огранизации</t>
  </si>
  <si>
    <t>Основное мероприятие "Разработка документации организации дорожного движения, паспортизация автомобильных дорог"</t>
  </si>
  <si>
    <t>23 3 03</t>
  </si>
  <si>
    <t>Разметка</t>
  </si>
  <si>
    <t xml:space="preserve">  Выполнение других обязательств государства</t>
  </si>
  <si>
    <t xml:space="preserve"> Иные бюджетные ассигнования</t>
  </si>
  <si>
    <t>Разработка проекта  инженерной и транспортной инфраструктуры земельных участков, предоставляемых для индивидуального жилищного строительства многодетным семьям</t>
  </si>
  <si>
    <t xml:space="preserve">99900L4970 </t>
  </si>
  <si>
    <t>Осуществление части полномочий по решению вопросов местного значения по обеспечению жильем молодых семей</t>
  </si>
  <si>
    <t>Охрана семьи и детства</t>
  </si>
  <si>
    <t>Топливно-энергетический комплекс</t>
  </si>
  <si>
    <t>0700170150</t>
  </si>
  <si>
    <t>0705</t>
  </si>
  <si>
    <t>Профессиональная подготовка, переподготовка и повышение квалификации</t>
  </si>
  <si>
    <t>98 2</t>
  </si>
  <si>
    <t>Основное мероприятие "Обеспечение безопасного проживания граждан  в жилых помещениях маневренного фонда"</t>
  </si>
  <si>
    <t>Подпрограмма«Обеспечение безопасного проживания граждан  в жилых помещениях маневренного фонда»</t>
  </si>
  <si>
    <t>Обеспечение безопасного проживания граждан  в жилых помещениях маневренного фонда</t>
  </si>
  <si>
    <t>98 2 03</t>
  </si>
  <si>
    <t>98203S2420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</si>
</sst>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.00000"/>
    <numFmt numFmtId="166" formatCode="0.00000"/>
    <numFmt numFmtId="167" formatCode="_-* #,##0.00000_р_._-;\-* #,##0.00000_р_._-;_-* &quot;-&quot;??_р_._-;_-@_-"/>
    <numFmt numFmtId="168" formatCode="0.000000"/>
    <numFmt numFmtId="169" formatCode="_-* #,##0.00000_р_._-;\-* #,##0.00000_р_._-;_-* &quot;-&quot;?????_р_.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 Cyr"/>
      <family val="2"/>
    </font>
    <font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72">
    <xf numFmtId="0" fontId="0" fillId="0" borderId="0" xfId="0"/>
    <xf numFmtId="165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quotePrefix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7" fontId="8" fillId="2" borderId="1" xfId="1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9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66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Alignment="1"/>
    <xf numFmtId="0" fontId="15" fillId="0" borderId="0" xfId="0" applyFont="1" applyAlignment="1"/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9" fillId="0" borderId="1" xfId="0" applyFont="1" applyBorder="1" applyAlignment="1">
      <alignment horizontal="justify" vertical="top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justify" vertical="center" wrapText="1"/>
    </xf>
    <xf numFmtId="0" fontId="8" fillId="0" borderId="5" xfId="0" applyNumberFormat="1" applyFont="1" applyBorder="1" applyAlignment="1" applyProtection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17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6" fontId="18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quotePrefix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" fontId="21" fillId="0" borderId="5" xfId="0" applyNumberFormat="1" applyFont="1" applyBorder="1" applyAlignment="1" applyProtection="1">
      <alignment horizontal="center" vertical="center" shrinkToFit="1"/>
    </xf>
    <xf numFmtId="166" fontId="0" fillId="0" borderId="0" xfId="0" applyNumberFormat="1"/>
    <xf numFmtId="169" fontId="8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" fontId="21" fillId="0" borderId="7" xfId="0" applyNumberFormat="1" applyFont="1" applyBorder="1" applyAlignment="1" applyProtection="1">
      <alignment horizontal="center" vertical="center" shrinkToFit="1"/>
    </xf>
    <xf numFmtId="165" fontId="0" fillId="0" borderId="0" xfId="0" applyNumberFormat="1"/>
    <xf numFmtId="0" fontId="9" fillId="0" borderId="1" xfId="0" applyFont="1" applyBorder="1" applyAlignment="1">
      <alignment wrapText="1"/>
    </xf>
    <xf numFmtId="165" fontId="17" fillId="0" borderId="0" xfId="0" applyNumberFormat="1" applyFont="1" applyBorder="1" applyAlignment="1">
      <alignment horizontal="center" vertical="center"/>
    </xf>
    <xf numFmtId="166" fontId="22" fillId="0" borderId="1" xfId="0" applyNumberFormat="1" applyFont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3" fillId="0" borderId="0" xfId="0" applyFont="1"/>
    <xf numFmtId="165" fontId="16" fillId="2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6" fillId="0" borderId="0" xfId="0" applyFont="1" applyAlignment="1"/>
    <xf numFmtId="0" fontId="16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8"/>
  <sheetViews>
    <sheetView tabSelected="1" topLeftCell="A162" workbookViewId="0">
      <selection activeCell="F162" sqref="F162:H162"/>
    </sheetView>
  </sheetViews>
  <sheetFormatPr defaultRowHeight="15"/>
  <cols>
    <col min="1" max="1" width="36.5703125" customWidth="1"/>
    <col min="4" max="4" width="12.28515625" customWidth="1"/>
    <col min="5" max="5" width="7.7109375" customWidth="1"/>
    <col min="6" max="6" width="18" customWidth="1"/>
    <col min="7" max="7" width="15.42578125" customWidth="1"/>
    <col min="8" max="8" width="14.42578125" customWidth="1"/>
    <col min="9" max="9" width="12" bestFit="1" customWidth="1"/>
    <col min="10" max="10" width="12.5703125" bestFit="1" customWidth="1"/>
    <col min="11" max="11" width="13.140625" customWidth="1"/>
  </cols>
  <sheetData>
    <row r="1" spans="1:10" ht="15" customHeight="1">
      <c r="B1" s="68" t="s">
        <v>284</v>
      </c>
      <c r="C1" s="68"/>
      <c r="D1" s="68"/>
      <c r="E1" s="68"/>
      <c r="F1" s="68"/>
    </row>
    <row r="2" spans="1:10">
      <c r="B2" s="69" t="s">
        <v>177</v>
      </c>
      <c r="C2" s="69"/>
      <c r="D2" s="69"/>
      <c r="E2" s="69"/>
      <c r="F2" s="69"/>
    </row>
    <row r="3" spans="1:10" ht="15" customHeight="1">
      <c r="B3" s="68" t="s">
        <v>302</v>
      </c>
      <c r="C3" s="68"/>
      <c r="D3" s="68"/>
      <c r="E3" s="68"/>
      <c r="F3" s="68"/>
    </row>
    <row r="5" spans="1:10" ht="15" customHeight="1">
      <c r="A5" s="70" t="s">
        <v>176</v>
      </c>
      <c r="B5" s="70"/>
      <c r="C5" s="70"/>
      <c r="D5" s="70"/>
      <c r="E5" s="70"/>
      <c r="F5" s="70"/>
      <c r="G5" s="29"/>
      <c r="H5" s="29"/>
      <c r="I5" s="29"/>
      <c r="J5" s="29"/>
    </row>
    <row r="6" spans="1:10" ht="18.75">
      <c r="A6" s="71" t="s">
        <v>303</v>
      </c>
      <c r="B6" s="71"/>
      <c r="C6" s="71"/>
      <c r="D6" s="71"/>
      <c r="E6" s="71"/>
      <c r="F6" s="71"/>
      <c r="G6" s="28"/>
      <c r="H6" s="28"/>
      <c r="I6" s="27"/>
      <c r="J6" s="27"/>
    </row>
    <row r="8" spans="1:10" ht="28.5" customHeight="1">
      <c r="A8" s="67" t="s">
        <v>175</v>
      </c>
      <c r="B8" s="67" t="s">
        <v>174</v>
      </c>
      <c r="C8" s="26" t="s">
        <v>173</v>
      </c>
      <c r="D8" s="67" t="s">
        <v>172</v>
      </c>
      <c r="E8" s="67" t="s">
        <v>171</v>
      </c>
      <c r="F8" s="66" t="s">
        <v>277</v>
      </c>
      <c r="G8" s="66" t="s">
        <v>285</v>
      </c>
      <c r="H8" s="67" t="s">
        <v>304</v>
      </c>
    </row>
    <row r="9" spans="1:10" ht="28.5">
      <c r="A9" s="67"/>
      <c r="B9" s="67"/>
      <c r="C9" s="26" t="s">
        <v>170</v>
      </c>
      <c r="D9" s="67"/>
      <c r="E9" s="67"/>
      <c r="F9" s="66"/>
      <c r="G9" s="66"/>
      <c r="H9" s="67"/>
    </row>
    <row r="10" spans="1:10" ht="27.75" customHeight="1">
      <c r="A10" s="3" t="s">
        <v>169</v>
      </c>
      <c r="B10" s="11">
        <v>801</v>
      </c>
      <c r="C10" s="2"/>
      <c r="D10" s="2"/>
      <c r="E10" s="2"/>
      <c r="F10" s="10">
        <f t="shared" ref="F10:H11" si="0">F11</f>
        <v>1266</v>
      </c>
      <c r="G10" s="40">
        <f t="shared" si="0"/>
        <v>1266</v>
      </c>
      <c r="H10" s="40">
        <f t="shared" si="0"/>
        <v>1266</v>
      </c>
    </row>
    <row r="11" spans="1:10" ht="30">
      <c r="A11" s="7" t="s">
        <v>24</v>
      </c>
      <c r="B11" s="5">
        <v>801</v>
      </c>
      <c r="C11" s="6" t="s">
        <v>23</v>
      </c>
      <c r="D11" s="2"/>
      <c r="E11" s="2"/>
      <c r="F11" s="9">
        <f t="shared" si="0"/>
        <v>1266</v>
      </c>
      <c r="G11" s="39">
        <f t="shared" si="0"/>
        <v>1266</v>
      </c>
      <c r="H11" s="39">
        <f t="shared" si="0"/>
        <v>1266</v>
      </c>
    </row>
    <row r="12" spans="1:10" ht="75">
      <c r="A12" s="7" t="s">
        <v>168</v>
      </c>
      <c r="B12" s="5">
        <v>801</v>
      </c>
      <c r="C12" s="6" t="s">
        <v>164</v>
      </c>
      <c r="D12" s="2"/>
      <c r="E12" s="2"/>
      <c r="F12" s="9">
        <f>F13+F17</f>
        <v>1266</v>
      </c>
      <c r="G12" s="39">
        <f>G13+G17</f>
        <v>1266</v>
      </c>
      <c r="H12" s="39">
        <f>H13+H17</f>
        <v>1266</v>
      </c>
    </row>
    <row r="13" spans="1:10" ht="79.5" customHeight="1">
      <c r="A13" s="7" t="s">
        <v>157</v>
      </c>
      <c r="B13" s="5">
        <v>801</v>
      </c>
      <c r="C13" s="6" t="s">
        <v>164</v>
      </c>
      <c r="D13" s="23">
        <v>20</v>
      </c>
      <c r="E13" s="2"/>
      <c r="F13" s="9">
        <f t="shared" ref="F13:H15" si="1">F14</f>
        <v>8</v>
      </c>
      <c r="G13" s="39">
        <f t="shared" si="1"/>
        <v>8</v>
      </c>
      <c r="H13" s="39">
        <f t="shared" si="1"/>
        <v>8</v>
      </c>
    </row>
    <row r="14" spans="1:10" ht="60">
      <c r="A14" s="7" t="s">
        <v>208</v>
      </c>
      <c r="B14" s="5">
        <v>801</v>
      </c>
      <c r="C14" s="6" t="s">
        <v>164</v>
      </c>
      <c r="D14" s="23">
        <v>200</v>
      </c>
      <c r="E14" s="2"/>
      <c r="F14" s="9">
        <f t="shared" si="1"/>
        <v>8</v>
      </c>
      <c r="G14" s="39">
        <f t="shared" si="1"/>
        <v>8</v>
      </c>
      <c r="H14" s="39">
        <f t="shared" si="1"/>
        <v>8</v>
      </c>
    </row>
    <row r="15" spans="1:10" ht="45">
      <c r="A15" s="7" t="s">
        <v>231</v>
      </c>
      <c r="B15" s="5">
        <v>801</v>
      </c>
      <c r="C15" s="6" t="s">
        <v>164</v>
      </c>
      <c r="D15" s="22">
        <v>2000120870</v>
      </c>
      <c r="E15" s="2"/>
      <c r="F15" s="9">
        <f t="shared" si="1"/>
        <v>8</v>
      </c>
      <c r="G15" s="39">
        <f>G16</f>
        <v>8</v>
      </c>
      <c r="H15" s="39">
        <f>H16</f>
        <v>8</v>
      </c>
    </row>
    <row r="16" spans="1:10" ht="45">
      <c r="A16" s="7" t="s">
        <v>18</v>
      </c>
      <c r="B16" s="5">
        <v>801</v>
      </c>
      <c r="C16" s="6" t="s">
        <v>164</v>
      </c>
      <c r="D16" s="22">
        <v>2000120870</v>
      </c>
      <c r="E16" s="23">
        <v>200</v>
      </c>
      <c r="F16" s="9">
        <v>8</v>
      </c>
      <c r="G16" s="9">
        <v>8</v>
      </c>
      <c r="H16" s="9">
        <v>8</v>
      </c>
    </row>
    <row r="17" spans="1:8" ht="31.5" customHeight="1">
      <c r="A17" s="37" t="s">
        <v>167</v>
      </c>
      <c r="B17" s="5">
        <v>801</v>
      </c>
      <c r="C17" s="6" t="s">
        <v>164</v>
      </c>
      <c r="D17" s="23" t="s">
        <v>166</v>
      </c>
      <c r="E17" s="23"/>
      <c r="F17" s="9">
        <f>F18+F20</f>
        <v>1258</v>
      </c>
      <c r="G17" s="9">
        <f>G18+G20</f>
        <v>1258</v>
      </c>
      <c r="H17" s="9">
        <f>H18+H20</f>
        <v>1258</v>
      </c>
    </row>
    <row r="18" spans="1:8" ht="45">
      <c r="A18" s="7" t="s">
        <v>21</v>
      </c>
      <c r="B18" s="5">
        <v>801</v>
      </c>
      <c r="C18" s="6" t="s">
        <v>164</v>
      </c>
      <c r="D18" s="5">
        <v>9590000110</v>
      </c>
      <c r="E18" s="2"/>
      <c r="F18" s="9">
        <f>F19</f>
        <v>1255</v>
      </c>
      <c r="G18" s="39">
        <f>G19</f>
        <v>1255</v>
      </c>
      <c r="H18" s="39">
        <f>H19</f>
        <v>1255</v>
      </c>
    </row>
    <row r="19" spans="1:8" ht="105">
      <c r="A19" s="7" t="s">
        <v>20</v>
      </c>
      <c r="B19" s="5">
        <v>801</v>
      </c>
      <c r="C19" s="6" t="s">
        <v>164</v>
      </c>
      <c r="D19" s="5">
        <v>9590000110</v>
      </c>
      <c r="E19" s="5">
        <v>100</v>
      </c>
      <c r="F19" s="9">
        <v>1255</v>
      </c>
      <c r="G19" s="9">
        <v>1255</v>
      </c>
      <c r="H19" s="9">
        <v>1255</v>
      </c>
    </row>
    <row r="20" spans="1:8" ht="45">
      <c r="A20" s="7" t="s">
        <v>165</v>
      </c>
      <c r="B20" s="5">
        <v>801</v>
      </c>
      <c r="C20" s="6" t="s">
        <v>164</v>
      </c>
      <c r="D20" s="5">
        <v>9590000190</v>
      </c>
      <c r="E20" s="2"/>
      <c r="F20" s="9">
        <f>F21+F22</f>
        <v>3</v>
      </c>
      <c r="G20" s="39">
        <f>G21+G22</f>
        <v>3</v>
      </c>
      <c r="H20" s="39">
        <f>H21+H22</f>
        <v>3</v>
      </c>
    </row>
    <row r="21" spans="1:8" ht="45">
      <c r="A21" s="36" t="s">
        <v>18</v>
      </c>
      <c r="B21" s="5">
        <v>801</v>
      </c>
      <c r="C21" s="6" t="s">
        <v>164</v>
      </c>
      <c r="D21" s="5">
        <v>9590000190</v>
      </c>
      <c r="E21" s="5">
        <v>200</v>
      </c>
      <c r="F21" s="9">
        <v>2</v>
      </c>
      <c r="G21" s="9">
        <v>2</v>
      </c>
      <c r="H21" s="9">
        <v>2</v>
      </c>
    </row>
    <row r="22" spans="1:8">
      <c r="A22" s="7" t="s">
        <v>11</v>
      </c>
      <c r="B22" s="5">
        <v>801</v>
      </c>
      <c r="C22" s="6" t="s">
        <v>164</v>
      </c>
      <c r="D22" s="5">
        <v>9590000190</v>
      </c>
      <c r="E22" s="5">
        <v>800</v>
      </c>
      <c r="F22" s="9">
        <v>1</v>
      </c>
      <c r="G22" s="9">
        <v>1</v>
      </c>
      <c r="H22" s="9">
        <v>1</v>
      </c>
    </row>
    <row r="23" spans="1:8" ht="42.75">
      <c r="A23" s="3" t="s">
        <v>163</v>
      </c>
      <c r="B23" s="11">
        <v>803</v>
      </c>
      <c r="C23" s="2"/>
      <c r="D23" s="2"/>
      <c r="E23" s="2"/>
      <c r="F23" s="25">
        <f>F24+F56+F66+F130+F226+F242+F259+F283+F291</f>
        <v>188651.59999999998</v>
      </c>
      <c r="G23" s="40">
        <f>G24+G56+G66+G130+G226+G242+G259+G283+G291</f>
        <v>576758.10000000009</v>
      </c>
      <c r="H23" s="40">
        <f>H24+H56+H66+H130+H226+H242+H259+H283+H291</f>
        <v>167395.29999999999</v>
      </c>
    </row>
    <row r="24" spans="1:8" ht="30">
      <c r="A24" s="7" t="s">
        <v>24</v>
      </c>
      <c r="B24" s="5">
        <v>803</v>
      </c>
      <c r="C24" s="6" t="s">
        <v>23</v>
      </c>
      <c r="D24" s="2"/>
      <c r="E24" s="2"/>
      <c r="F24" s="10">
        <f>F25+F29+F41</f>
        <v>41996.05</v>
      </c>
      <c r="G24" s="40">
        <f>G25+G29+G41</f>
        <v>41839.584999999999</v>
      </c>
      <c r="H24" s="40">
        <f>H25+H29+H41</f>
        <v>41828.455000000002</v>
      </c>
    </row>
    <row r="25" spans="1:8" ht="60">
      <c r="A25" s="7" t="s">
        <v>162</v>
      </c>
      <c r="B25" s="5">
        <v>803</v>
      </c>
      <c r="C25" s="6" t="s">
        <v>159</v>
      </c>
      <c r="D25" s="2"/>
      <c r="E25" s="2"/>
      <c r="F25" s="10">
        <f>F28</f>
        <v>2200</v>
      </c>
      <c r="G25" s="40">
        <f t="shared" ref="G25:H27" si="2">G26</f>
        <v>2200</v>
      </c>
      <c r="H25" s="40">
        <f t="shared" si="2"/>
        <v>2200</v>
      </c>
    </row>
    <row r="26" spans="1:8">
      <c r="A26" s="7" t="s">
        <v>161</v>
      </c>
      <c r="B26" s="5">
        <v>803</v>
      </c>
      <c r="C26" s="6" t="s">
        <v>159</v>
      </c>
      <c r="D26" s="5">
        <v>77</v>
      </c>
      <c r="E26" s="2"/>
      <c r="F26" s="4">
        <f>F27</f>
        <v>2200</v>
      </c>
      <c r="G26" s="39">
        <f t="shared" si="2"/>
        <v>2200</v>
      </c>
      <c r="H26" s="39">
        <f t="shared" si="2"/>
        <v>2200</v>
      </c>
    </row>
    <row r="27" spans="1:8" ht="30">
      <c r="A27" s="7" t="s">
        <v>160</v>
      </c>
      <c r="B27" s="5">
        <v>803</v>
      </c>
      <c r="C27" s="6" t="s">
        <v>159</v>
      </c>
      <c r="D27" s="5">
        <v>7790000110</v>
      </c>
      <c r="E27" s="2"/>
      <c r="F27" s="4">
        <f>F28</f>
        <v>2200</v>
      </c>
      <c r="G27" s="39">
        <f t="shared" si="2"/>
        <v>2200</v>
      </c>
      <c r="H27" s="39">
        <f t="shared" si="2"/>
        <v>2200</v>
      </c>
    </row>
    <row r="28" spans="1:8" ht="105">
      <c r="A28" s="7" t="s">
        <v>20</v>
      </c>
      <c r="B28" s="5">
        <v>803</v>
      </c>
      <c r="C28" s="6" t="s">
        <v>159</v>
      </c>
      <c r="D28" s="5">
        <v>7790000110</v>
      </c>
      <c r="E28" s="5">
        <v>100</v>
      </c>
      <c r="F28" s="9">
        <v>2200</v>
      </c>
      <c r="G28" s="9">
        <v>2200</v>
      </c>
      <c r="H28" s="9">
        <v>2200</v>
      </c>
    </row>
    <row r="29" spans="1:8" ht="90">
      <c r="A29" s="7" t="s">
        <v>158</v>
      </c>
      <c r="B29" s="5">
        <v>803</v>
      </c>
      <c r="C29" s="6" t="s">
        <v>154</v>
      </c>
      <c r="D29" s="2"/>
      <c r="E29" s="2"/>
      <c r="F29" s="24">
        <f>F30+F34</f>
        <v>10643</v>
      </c>
      <c r="G29" s="40">
        <f>G30+G34</f>
        <v>10643</v>
      </c>
      <c r="H29" s="40">
        <f>H30+H34</f>
        <v>10643</v>
      </c>
    </row>
    <row r="30" spans="1:8" ht="81" customHeight="1">
      <c r="A30" s="7" t="s">
        <v>157</v>
      </c>
      <c r="B30" s="5">
        <v>803</v>
      </c>
      <c r="C30" s="6" t="s">
        <v>154</v>
      </c>
      <c r="D30" s="23">
        <v>20</v>
      </c>
      <c r="E30" s="2"/>
      <c r="F30" s="21">
        <f t="shared" ref="F30:H32" si="3">F31</f>
        <v>65</v>
      </c>
      <c r="G30" s="39">
        <f t="shared" si="3"/>
        <v>65</v>
      </c>
      <c r="H30" s="39">
        <f t="shared" si="3"/>
        <v>65</v>
      </c>
    </row>
    <row r="31" spans="1:8" ht="60">
      <c r="A31" s="7" t="s">
        <v>208</v>
      </c>
      <c r="B31" s="5">
        <v>803</v>
      </c>
      <c r="C31" s="6" t="s">
        <v>154</v>
      </c>
      <c r="D31" s="23" t="s">
        <v>155</v>
      </c>
      <c r="E31" s="2"/>
      <c r="F31" s="21">
        <f t="shared" si="3"/>
        <v>65</v>
      </c>
      <c r="G31" s="39">
        <f t="shared" si="3"/>
        <v>65</v>
      </c>
      <c r="H31" s="39">
        <f t="shared" si="3"/>
        <v>65</v>
      </c>
    </row>
    <row r="32" spans="1:8" ht="45">
      <c r="A32" s="7" t="s">
        <v>231</v>
      </c>
      <c r="B32" s="5">
        <v>803</v>
      </c>
      <c r="C32" s="6" t="s">
        <v>154</v>
      </c>
      <c r="D32" s="22">
        <v>2000120870</v>
      </c>
      <c r="E32" s="38"/>
      <c r="F32" s="21">
        <f t="shared" si="3"/>
        <v>65</v>
      </c>
      <c r="G32" s="39">
        <f t="shared" si="3"/>
        <v>65</v>
      </c>
      <c r="H32" s="39">
        <f t="shared" si="3"/>
        <v>65</v>
      </c>
    </row>
    <row r="33" spans="1:8" ht="45">
      <c r="A33" s="7" t="s">
        <v>18</v>
      </c>
      <c r="B33" s="5">
        <v>803</v>
      </c>
      <c r="C33" s="6" t="s">
        <v>154</v>
      </c>
      <c r="D33" s="22">
        <v>2000120870</v>
      </c>
      <c r="E33" s="23">
        <v>200</v>
      </c>
      <c r="F33" s="21">
        <v>65</v>
      </c>
      <c r="G33" s="21">
        <v>65</v>
      </c>
      <c r="H33" s="21">
        <v>65</v>
      </c>
    </row>
    <row r="34" spans="1:8" ht="30">
      <c r="A34" s="8" t="s">
        <v>15</v>
      </c>
      <c r="B34" s="5">
        <v>803</v>
      </c>
      <c r="C34" s="6" t="s">
        <v>154</v>
      </c>
      <c r="D34" s="5">
        <v>99</v>
      </c>
      <c r="E34" s="2"/>
      <c r="F34" s="9">
        <f>F35</f>
        <v>10578</v>
      </c>
      <c r="G34" s="39">
        <f>G35</f>
        <v>10578</v>
      </c>
      <c r="H34" s="39">
        <f>H35</f>
        <v>10578</v>
      </c>
    </row>
    <row r="35" spans="1:8">
      <c r="A35" s="8" t="s">
        <v>14</v>
      </c>
      <c r="B35" s="5">
        <v>803</v>
      </c>
      <c r="C35" s="6" t="s">
        <v>154</v>
      </c>
      <c r="D35" s="5" t="s">
        <v>13</v>
      </c>
      <c r="E35" s="2"/>
      <c r="F35" s="9">
        <f>F36+F38</f>
        <v>10578</v>
      </c>
      <c r="G35" s="39">
        <f>G36+G38</f>
        <v>10578</v>
      </c>
      <c r="H35" s="39">
        <f>H36+H38</f>
        <v>10578</v>
      </c>
    </row>
    <row r="36" spans="1:8" ht="45">
      <c r="A36" s="7" t="s">
        <v>21</v>
      </c>
      <c r="B36" s="5">
        <v>803</v>
      </c>
      <c r="C36" s="6" t="s">
        <v>154</v>
      </c>
      <c r="D36" s="5">
        <v>9990000110</v>
      </c>
      <c r="E36" s="2"/>
      <c r="F36" s="9">
        <f>F37</f>
        <v>10000</v>
      </c>
      <c r="G36" s="39">
        <f>G37</f>
        <v>10000</v>
      </c>
      <c r="H36" s="39">
        <f>H37</f>
        <v>10000</v>
      </c>
    </row>
    <row r="37" spans="1:8" ht="105">
      <c r="A37" s="7" t="s">
        <v>20</v>
      </c>
      <c r="B37" s="5">
        <v>803</v>
      </c>
      <c r="C37" s="6" t="s">
        <v>154</v>
      </c>
      <c r="D37" s="5">
        <v>9990000110</v>
      </c>
      <c r="E37" s="5">
        <v>100</v>
      </c>
      <c r="F37" s="9">
        <v>10000</v>
      </c>
      <c r="G37" s="9">
        <v>10000</v>
      </c>
      <c r="H37" s="9">
        <v>10000</v>
      </c>
    </row>
    <row r="38" spans="1:8" ht="30">
      <c r="A38" s="7" t="s">
        <v>19</v>
      </c>
      <c r="B38" s="5">
        <v>803</v>
      </c>
      <c r="C38" s="6" t="s">
        <v>154</v>
      </c>
      <c r="D38" s="5">
        <v>9990000190</v>
      </c>
      <c r="E38" s="2"/>
      <c r="F38" s="9">
        <f>F39+F40</f>
        <v>578</v>
      </c>
      <c r="G38" s="39">
        <f>G39+G40</f>
        <v>578</v>
      </c>
      <c r="H38" s="39">
        <f>H39+H40</f>
        <v>578</v>
      </c>
    </row>
    <row r="39" spans="1:8" ht="105">
      <c r="A39" s="7" t="s">
        <v>20</v>
      </c>
      <c r="B39" s="5">
        <v>803</v>
      </c>
      <c r="C39" s="6" t="s">
        <v>154</v>
      </c>
      <c r="D39" s="5">
        <v>9990000190</v>
      </c>
      <c r="E39" s="5">
        <v>100</v>
      </c>
      <c r="F39" s="9">
        <v>45</v>
      </c>
      <c r="G39" s="9">
        <v>45</v>
      </c>
      <c r="H39" s="9">
        <v>45</v>
      </c>
    </row>
    <row r="40" spans="1:8">
      <c r="A40" s="7" t="s">
        <v>11</v>
      </c>
      <c r="B40" s="5">
        <v>803</v>
      </c>
      <c r="C40" s="6" t="s">
        <v>154</v>
      </c>
      <c r="D40" s="5">
        <v>9990000190</v>
      </c>
      <c r="E40" s="5">
        <v>800</v>
      </c>
      <c r="F40" s="9">
        <v>533</v>
      </c>
      <c r="G40" s="9">
        <v>533</v>
      </c>
      <c r="H40" s="9">
        <v>533</v>
      </c>
    </row>
    <row r="41" spans="1:8" ht="30">
      <c r="A41" s="7" t="s">
        <v>48</v>
      </c>
      <c r="B41" s="5">
        <v>803</v>
      </c>
      <c r="C41" s="6" t="s">
        <v>45</v>
      </c>
      <c r="D41" s="2"/>
      <c r="E41" s="2"/>
      <c r="F41" s="10">
        <f t="shared" ref="F41:H42" si="4">F42</f>
        <v>29153.05</v>
      </c>
      <c r="G41" s="40">
        <f t="shared" si="4"/>
        <v>28996.584999999999</v>
      </c>
      <c r="H41" s="40">
        <f t="shared" si="4"/>
        <v>28985.455000000002</v>
      </c>
    </row>
    <row r="42" spans="1:8" ht="30">
      <c r="A42" s="8" t="s">
        <v>15</v>
      </c>
      <c r="B42" s="5">
        <v>803</v>
      </c>
      <c r="C42" s="6" t="s">
        <v>45</v>
      </c>
      <c r="D42" s="5">
        <v>99</v>
      </c>
      <c r="E42" s="2"/>
      <c r="F42" s="4">
        <f t="shared" si="4"/>
        <v>29153.05</v>
      </c>
      <c r="G42" s="39">
        <f t="shared" si="4"/>
        <v>28996.584999999999</v>
      </c>
      <c r="H42" s="39">
        <f t="shared" si="4"/>
        <v>28985.455000000002</v>
      </c>
    </row>
    <row r="43" spans="1:8">
      <c r="A43" s="8" t="s">
        <v>14</v>
      </c>
      <c r="B43" s="5">
        <v>803</v>
      </c>
      <c r="C43" s="6" t="s">
        <v>45</v>
      </c>
      <c r="D43" s="5" t="s">
        <v>13</v>
      </c>
      <c r="E43" s="2"/>
      <c r="F43" s="4">
        <f>F44+F48+F50+F52+F54</f>
        <v>29153.05</v>
      </c>
      <c r="G43" s="39">
        <f>G44+G48+G50+G52+G54</f>
        <v>28996.584999999999</v>
      </c>
      <c r="H43" s="39">
        <f>H44+H48+H50+H52+H54</f>
        <v>28985.455000000002</v>
      </c>
    </row>
    <row r="44" spans="1:8" ht="60">
      <c r="A44" s="7" t="s">
        <v>153</v>
      </c>
      <c r="B44" s="5">
        <v>803</v>
      </c>
      <c r="C44" s="6" t="s">
        <v>45</v>
      </c>
      <c r="D44" s="5" t="s">
        <v>152</v>
      </c>
      <c r="E44" s="2"/>
      <c r="F44" s="21">
        <f>F45+F46+F47</f>
        <v>28055</v>
      </c>
      <c r="G44" s="39">
        <f>G45+G46+G47</f>
        <v>28055</v>
      </c>
      <c r="H44" s="39">
        <f>H45+H46+H47</f>
        <v>28055</v>
      </c>
    </row>
    <row r="45" spans="1:8" ht="105">
      <c r="A45" s="7" t="s">
        <v>20</v>
      </c>
      <c r="B45" s="5">
        <v>803</v>
      </c>
      <c r="C45" s="6" t="s">
        <v>45</v>
      </c>
      <c r="D45" s="5" t="s">
        <v>152</v>
      </c>
      <c r="E45" s="5">
        <v>100</v>
      </c>
      <c r="F45" s="9">
        <v>23000</v>
      </c>
      <c r="G45" s="9">
        <v>23000</v>
      </c>
      <c r="H45" s="9">
        <v>23000</v>
      </c>
    </row>
    <row r="46" spans="1:8" ht="45">
      <c r="A46" s="7" t="s">
        <v>18</v>
      </c>
      <c r="B46" s="5">
        <v>803</v>
      </c>
      <c r="C46" s="6" t="s">
        <v>45</v>
      </c>
      <c r="D46" s="5" t="s">
        <v>152</v>
      </c>
      <c r="E46" s="5">
        <v>200</v>
      </c>
      <c r="F46" s="9">
        <v>5000</v>
      </c>
      <c r="G46" s="9">
        <v>5000</v>
      </c>
      <c r="H46" s="9">
        <v>5000</v>
      </c>
    </row>
    <row r="47" spans="1:8">
      <c r="A47" s="7" t="s">
        <v>11</v>
      </c>
      <c r="B47" s="5">
        <v>803</v>
      </c>
      <c r="C47" s="6" t="s">
        <v>45</v>
      </c>
      <c r="D47" s="5" t="s">
        <v>152</v>
      </c>
      <c r="E47" s="5">
        <v>800</v>
      </c>
      <c r="F47" s="9">
        <v>55</v>
      </c>
      <c r="G47" s="9">
        <v>55</v>
      </c>
      <c r="H47" s="9">
        <v>55</v>
      </c>
    </row>
    <row r="48" spans="1:8" ht="30">
      <c r="A48" s="7" t="s">
        <v>47</v>
      </c>
      <c r="B48" s="5">
        <v>803</v>
      </c>
      <c r="C48" s="6" t="s">
        <v>45</v>
      </c>
      <c r="D48" s="5">
        <v>9990020030</v>
      </c>
      <c r="E48" s="2"/>
      <c r="F48" s="9">
        <f>F49</f>
        <v>100.05</v>
      </c>
      <c r="G48" s="39">
        <f>G49</f>
        <v>141.58500000000001</v>
      </c>
      <c r="H48" s="39">
        <f>H49</f>
        <v>130.45500000000001</v>
      </c>
    </row>
    <row r="49" spans="1:8">
      <c r="A49" s="7" t="s">
        <v>11</v>
      </c>
      <c r="B49" s="5">
        <v>803</v>
      </c>
      <c r="C49" s="6" t="s">
        <v>45</v>
      </c>
      <c r="D49" s="5">
        <v>9990020030</v>
      </c>
      <c r="E49" s="5">
        <v>800</v>
      </c>
      <c r="F49" s="9">
        <v>100.05</v>
      </c>
      <c r="G49" s="9">
        <v>141.58500000000001</v>
      </c>
      <c r="H49" s="9">
        <v>130.45500000000001</v>
      </c>
    </row>
    <row r="50" spans="1:8" ht="45">
      <c r="A50" s="7" t="s">
        <v>46</v>
      </c>
      <c r="B50" s="5">
        <v>803</v>
      </c>
      <c r="C50" s="6" t="s">
        <v>45</v>
      </c>
      <c r="D50" s="5" t="s">
        <v>44</v>
      </c>
      <c r="E50" s="2"/>
      <c r="F50" s="9">
        <f>F51</f>
        <v>500</v>
      </c>
      <c r="G50" s="39">
        <f>G51</f>
        <v>500</v>
      </c>
      <c r="H50" s="39">
        <f>H51</f>
        <v>500</v>
      </c>
    </row>
    <row r="51" spans="1:8" ht="45">
      <c r="A51" s="7" t="s">
        <v>18</v>
      </c>
      <c r="B51" s="5">
        <v>803</v>
      </c>
      <c r="C51" s="6" t="s">
        <v>45</v>
      </c>
      <c r="D51" s="5" t="s">
        <v>44</v>
      </c>
      <c r="E51" s="5">
        <v>200</v>
      </c>
      <c r="F51" s="9">
        <v>500</v>
      </c>
      <c r="G51" s="9">
        <v>500</v>
      </c>
      <c r="H51" s="9">
        <v>500</v>
      </c>
    </row>
    <row r="52" spans="1:8" ht="30">
      <c r="A52" s="7" t="s">
        <v>151</v>
      </c>
      <c r="B52" s="5">
        <v>803</v>
      </c>
      <c r="C52" s="6" t="s">
        <v>45</v>
      </c>
      <c r="D52" s="5" t="s">
        <v>150</v>
      </c>
      <c r="E52" s="2"/>
      <c r="F52" s="9">
        <f>F53</f>
        <v>300</v>
      </c>
      <c r="G52" s="39">
        <f>G53</f>
        <v>300</v>
      </c>
      <c r="H52" s="39">
        <f>H53</f>
        <v>300</v>
      </c>
    </row>
    <row r="53" spans="1:8" ht="45">
      <c r="A53" s="7" t="s">
        <v>18</v>
      </c>
      <c r="B53" s="5">
        <v>803</v>
      </c>
      <c r="C53" s="6" t="s">
        <v>45</v>
      </c>
      <c r="D53" s="5" t="s">
        <v>150</v>
      </c>
      <c r="E53" s="5">
        <v>200</v>
      </c>
      <c r="F53" s="9">
        <v>300</v>
      </c>
      <c r="G53" s="9">
        <v>300</v>
      </c>
      <c r="H53" s="9">
        <v>300</v>
      </c>
    </row>
    <row r="54" spans="1:8" ht="105">
      <c r="A54" s="7" t="s">
        <v>260</v>
      </c>
      <c r="B54" s="5">
        <v>803</v>
      </c>
      <c r="C54" s="6" t="s">
        <v>45</v>
      </c>
      <c r="D54" s="52">
        <v>9990080030</v>
      </c>
      <c r="E54" s="5"/>
      <c r="F54" s="9">
        <f>F55</f>
        <v>198</v>
      </c>
      <c r="G54" s="9">
        <v>0</v>
      </c>
      <c r="H54" s="9">
        <v>0</v>
      </c>
    </row>
    <row r="55" spans="1:8" ht="45">
      <c r="A55" s="7" t="s">
        <v>18</v>
      </c>
      <c r="B55" s="5">
        <v>803</v>
      </c>
      <c r="C55" s="6" t="s">
        <v>45</v>
      </c>
      <c r="D55" s="56">
        <v>9990080030</v>
      </c>
      <c r="E55" s="5">
        <v>200</v>
      </c>
      <c r="F55" s="9">
        <v>198</v>
      </c>
      <c r="G55" s="9">
        <v>0</v>
      </c>
      <c r="H55" s="9">
        <v>0</v>
      </c>
    </row>
    <row r="56" spans="1:8" ht="50.25" customHeight="1">
      <c r="A56" s="7" t="s">
        <v>149</v>
      </c>
      <c r="B56" s="5">
        <v>803</v>
      </c>
      <c r="C56" s="6" t="s">
        <v>148</v>
      </c>
      <c r="D56" s="2"/>
      <c r="E56" s="2"/>
      <c r="F56" s="10">
        <f>F57</f>
        <v>500</v>
      </c>
      <c r="G56" s="40">
        <f>G57</f>
        <v>500</v>
      </c>
      <c r="H56" s="40">
        <f>H57</f>
        <v>500</v>
      </c>
    </row>
    <row r="57" spans="1:8" ht="60">
      <c r="A57" s="7" t="s">
        <v>261</v>
      </c>
      <c r="B57" s="5">
        <v>803</v>
      </c>
      <c r="C57" s="6" t="s">
        <v>262</v>
      </c>
      <c r="D57" s="2"/>
      <c r="E57" s="2"/>
      <c r="F57" s="9">
        <f>F58</f>
        <v>500</v>
      </c>
      <c r="G57" s="39">
        <f t="shared" ref="F57:H58" si="5">G58</f>
        <v>500</v>
      </c>
      <c r="H57" s="39">
        <f t="shared" si="5"/>
        <v>500</v>
      </c>
    </row>
    <row r="58" spans="1:8" ht="135">
      <c r="A58" s="8" t="s">
        <v>295</v>
      </c>
      <c r="B58" s="5">
        <v>803</v>
      </c>
      <c r="C58" s="6" t="s">
        <v>262</v>
      </c>
      <c r="D58" s="6" t="s">
        <v>147</v>
      </c>
      <c r="E58" s="2"/>
      <c r="F58" s="9">
        <f t="shared" si="5"/>
        <v>500</v>
      </c>
      <c r="G58" s="39">
        <f t="shared" si="5"/>
        <v>500</v>
      </c>
      <c r="H58" s="39">
        <f t="shared" si="5"/>
        <v>500</v>
      </c>
    </row>
    <row r="59" spans="1:8" ht="150">
      <c r="A59" s="8" t="s">
        <v>146</v>
      </c>
      <c r="B59" s="5">
        <v>803</v>
      </c>
      <c r="C59" s="6" t="s">
        <v>262</v>
      </c>
      <c r="D59" s="5" t="s">
        <v>145</v>
      </c>
      <c r="E59" s="2"/>
      <c r="F59" s="9">
        <f>F60+F62+F64</f>
        <v>500</v>
      </c>
      <c r="G59" s="39">
        <f>G60+G62+G64</f>
        <v>500</v>
      </c>
      <c r="H59" s="39">
        <f>H60+H62+H64</f>
        <v>500</v>
      </c>
    </row>
    <row r="60" spans="1:8" ht="30">
      <c r="A60" s="7" t="s">
        <v>144</v>
      </c>
      <c r="B60" s="5">
        <v>803</v>
      </c>
      <c r="C60" s="6" t="s">
        <v>262</v>
      </c>
      <c r="D60" s="6" t="s">
        <v>143</v>
      </c>
      <c r="E60" s="2"/>
      <c r="F60" s="9">
        <f>F61</f>
        <v>250</v>
      </c>
      <c r="G60" s="39">
        <f>G61</f>
        <v>250</v>
      </c>
      <c r="H60" s="39">
        <f>H61</f>
        <v>250</v>
      </c>
    </row>
    <row r="61" spans="1:8" ht="45">
      <c r="A61" s="7" t="s">
        <v>18</v>
      </c>
      <c r="B61" s="5">
        <v>803</v>
      </c>
      <c r="C61" s="6" t="s">
        <v>262</v>
      </c>
      <c r="D61" s="6" t="s">
        <v>143</v>
      </c>
      <c r="E61" s="5">
        <v>200</v>
      </c>
      <c r="F61" s="9">
        <v>250</v>
      </c>
      <c r="G61" s="9">
        <v>250</v>
      </c>
      <c r="H61" s="9">
        <v>250</v>
      </c>
    </row>
    <row r="62" spans="1:8" ht="30">
      <c r="A62" s="7" t="s">
        <v>142</v>
      </c>
      <c r="B62" s="5">
        <v>803</v>
      </c>
      <c r="C62" s="6" t="s">
        <v>262</v>
      </c>
      <c r="D62" s="6" t="s">
        <v>141</v>
      </c>
      <c r="E62" s="2"/>
      <c r="F62" s="9">
        <f>F63</f>
        <v>150</v>
      </c>
      <c r="G62" s="39">
        <f>G63</f>
        <v>150</v>
      </c>
      <c r="H62" s="39">
        <f>H63</f>
        <v>150</v>
      </c>
    </row>
    <row r="63" spans="1:8" ht="45">
      <c r="A63" s="7" t="s">
        <v>18</v>
      </c>
      <c r="B63" s="5">
        <v>803</v>
      </c>
      <c r="C63" s="6" t="s">
        <v>262</v>
      </c>
      <c r="D63" s="6" t="s">
        <v>141</v>
      </c>
      <c r="E63" s="5">
        <v>200</v>
      </c>
      <c r="F63" s="9">
        <v>150</v>
      </c>
      <c r="G63" s="9">
        <v>150</v>
      </c>
      <c r="H63" s="9">
        <v>150</v>
      </c>
    </row>
    <row r="64" spans="1:8" ht="150">
      <c r="A64" s="7" t="s">
        <v>230</v>
      </c>
      <c r="B64" s="5">
        <v>803</v>
      </c>
      <c r="C64" s="6" t="s">
        <v>262</v>
      </c>
      <c r="D64" s="6" t="s">
        <v>140</v>
      </c>
      <c r="E64" s="2"/>
      <c r="F64" s="9">
        <f>F65</f>
        <v>100</v>
      </c>
      <c r="G64" s="39">
        <f>G65</f>
        <v>100</v>
      </c>
      <c r="H64" s="39">
        <f>H65</f>
        <v>100</v>
      </c>
    </row>
    <row r="65" spans="1:9" ht="45">
      <c r="A65" s="7" t="s">
        <v>18</v>
      </c>
      <c r="B65" s="5">
        <v>803</v>
      </c>
      <c r="C65" s="6" t="s">
        <v>262</v>
      </c>
      <c r="D65" s="6" t="s">
        <v>140</v>
      </c>
      <c r="E65" s="5">
        <v>200</v>
      </c>
      <c r="F65" s="9">
        <v>100</v>
      </c>
      <c r="G65" s="9">
        <v>100</v>
      </c>
      <c r="H65" s="9">
        <v>100</v>
      </c>
    </row>
    <row r="66" spans="1:9">
      <c r="A66" s="7" t="s">
        <v>43</v>
      </c>
      <c r="B66" s="5">
        <v>803</v>
      </c>
      <c r="C66" s="6" t="s">
        <v>42</v>
      </c>
      <c r="D66" s="2"/>
      <c r="E66" s="2"/>
      <c r="F66" s="1">
        <f>F75+F110+F119+F70+F67</f>
        <v>44453.8</v>
      </c>
      <c r="G66" s="43">
        <f>G75+G110+G119+G70+G67</f>
        <v>453178.815</v>
      </c>
      <c r="H66" s="43">
        <f>H75+H110+H119+H70+H67</f>
        <v>45551.745000000003</v>
      </c>
    </row>
    <row r="67" spans="1:9" ht="15.75">
      <c r="A67" s="7" t="s">
        <v>320</v>
      </c>
      <c r="B67" s="5">
        <v>803</v>
      </c>
      <c r="C67" s="6" t="s">
        <v>305</v>
      </c>
      <c r="D67" s="6"/>
      <c r="E67" s="2"/>
      <c r="F67" s="64">
        <f t="shared" ref="F67:H68" si="6">F68</f>
        <v>138.80000000000001</v>
      </c>
      <c r="G67" s="1">
        <f t="shared" si="6"/>
        <v>146.69999999999999</v>
      </c>
      <c r="H67" s="43">
        <f t="shared" si="6"/>
        <v>0</v>
      </c>
      <c r="I67" s="59"/>
    </row>
    <row r="68" spans="1:9" ht="44.25" customHeight="1">
      <c r="A68" s="7" t="s">
        <v>310</v>
      </c>
      <c r="B68" s="5">
        <v>803</v>
      </c>
      <c r="C68" s="6" t="s">
        <v>305</v>
      </c>
      <c r="D68" s="38">
        <v>9990060020</v>
      </c>
      <c r="E68" s="2"/>
      <c r="F68" s="61">
        <f t="shared" si="6"/>
        <v>138.80000000000001</v>
      </c>
      <c r="G68" s="4">
        <f t="shared" si="6"/>
        <v>146.69999999999999</v>
      </c>
      <c r="H68" s="62">
        <f t="shared" si="6"/>
        <v>0</v>
      </c>
      <c r="I68" s="59"/>
    </row>
    <row r="69" spans="1:9" ht="26.25" customHeight="1">
      <c r="A69" s="7" t="s">
        <v>11</v>
      </c>
      <c r="B69" s="5">
        <v>803</v>
      </c>
      <c r="C69" s="6" t="s">
        <v>305</v>
      </c>
      <c r="D69" s="38">
        <v>9990060020</v>
      </c>
      <c r="E69" s="5">
        <v>800</v>
      </c>
      <c r="F69" s="4">
        <v>138.80000000000001</v>
      </c>
      <c r="G69" s="4">
        <v>146.69999999999999</v>
      </c>
      <c r="H69" s="62">
        <v>0</v>
      </c>
      <c r="I69" s="59"/>
    </row>
    <row r="70" spans="1:9">
      <c r="A70" s="7" t="s">
        <v>256</v>
      </c>
      <c r="B70" s="5">
        <v>803</v>
      </c>
      <c r="C70" s="6" t="s">
        <v>258</v>
      </c>
      <c r="D70" s="2"/>
      <c r="E70" s="2"/>
      <c r="F70" s="1">
        <f t="shared" ref="F70:H73" si="7">F71</f>
        <v>10</v>
      </c>
      <c r="G70" s="43">
        <f t="shared" si="7"/>
        <v>10</v>
      </c>
      <c r="H70" s="43">
        <f t="shared" si="7"/>
        <v>10</v>
      </c>
    </row>
    <row r="71" spans="1:9" ht="30">
      <c r="A71" s="8" t="s">
        <v>15</v>
      </c>
      <c r="B71" s="5">
        <v>803</v>
      </c>
      <c r="C71" s="6" t="s">
        <v>258</v>
      </c>
      <c r="D71" s="5">
        <v>99</v>
      </c>
      <c r="E71" s="2"/>
      <c r="F71" s="4">
        <f t="shared" si="7"/>
        <v>10</v>
      </c>
      <c r="G71" s="51">
        <f t="shared" si="7"/>
        <v>10</v>
      </c>
      <c r="H71" s="51">
        <f t="shared" si="7"/>
        <v>10</v>
      </c>
    </row>
    <row r="72" spans="1:9">
      <c r="A72" s="8" t="s">
        <v>14</v>
      </c>
      <c r="B72" s="5">
        <v>803</v>
      </c>
      <c r="C72" s="6" t="s">
        <v>258</v>
      </c>
      <c r="D72" s="5" t="s">
        <v>13</v>
      </c>
      <c r="E72" s="2"/>
      <c r="F72" s="4">
        <f t="shared" si="7"/>
        <v>10</v>
      </c>
      <c r="G72" s="51">
        <f t="shared" si="7"/>
        <v>10</v>
      </c>
      <c r="H72" s="51">
        <f t="shared" si="7"/>
        <v>10</v>
      </c>
    </row>
    <row r="73" spans="1:9" ht="81" customHeight="1">
      <c r="A73" s="7" t="s">
        <v>257</v>
      </c>
      <c r="B73" s="5">
        <v>803</v>
      </c>
      <c r="C73" s="6" t="s">
        <v>258</v>
      </c>
      <c r="D73" s="38">
        <v>9990020970</v>
      </c>
      <c r="E73" s="2"/>
      <c r="F73" s="4">
        <f t="shared" si="7"/>
        <v>10</v>
      </c>
      <c r="G73" s="51">
        <f t="shared" si="7"/>
        <v>10</v>
      </c>
      <c r="H73" s="51">
        <f t="shared" si="7"/>
        <v>10</v>
      </c>
    </row>
    <row r="74" spans="1:9" ht="45">
      <c r="A74" s="7" t="s">
        <v>18</v>
      </c>
      <c r="B74" s="5">
        <v>803</v>
      </c>
      <c r="C74" s="6" t="s">
        <v>258</v>
      </c>
      <c r="D74" s="38">
        <v>9990020970</v>
      </c>
      <c r="E74" s="5">
        <v>200</v>
      </c>
      <c r="F74" s="4">
        <v>10</v>
      </c>
      <c r="G74" s="51">
        <v>10</v>
      </c>
      <c r="H74" s="51">
        <v>10</v>
      </c>
    </row>
    <row r="75" spans="1:9">
      <c r="A75" s="7" t="s">
        <v>139</v>
      </c>
      <c r="B75" s="5">
        <v>803</v>
      </c>
      <c r="C75" s="6" t="s">
        <v>137</v>
      </c>
      <c r="D75" s="2"/>
      <c r="E75" s="2"/>
      <c r="F75" s="1">
        <f>F76+F83+F107</f>
        <v>42000</v>
      </c>
      <c r="G75" s="40">
        <f>G76+G83+G107</f>
        <v>450538.7</v>
      </c>
      <c r="H75" s="40">
        <f>H76+H83+H107</f>
        <v>42875.4</v>
      </c>
    </row>
    <row r="76" spans="1:9" ht="45">
      <c r="A76" s="8" t="s">
        <v>233</v>
      </c>
      <c r="B76" s="5">
        <v>803</v>
      </c>
      <c r="C76" s="6" t="s">
        <v>137</v>
      </c>
      <c r="D76" s="5">
        <v>13</v>
      </c>
      <c r="E76" s="2"/>
      <c r="F76" s="4">
        <f>F79+F81+F82</f>
        <v>9050</v>
      </c>
      <c r="G76" s="41">
        <f>G77+G80+G82</f>
        <v>9350</v>
      </c>
      <c r="H76" s="41">
        <f>H77+H80+H82</f>
        <v>9850</v>
      </c>
    </row>
    <row r="77" spans="1:9" ht="30">
      <c r="A77" s="8" t="s">
        <v>111</v>
      </c>
      <c r="B77" s="5">
        <v>803</v>
      </c>
      <c r="C77" s="6" t="s">
        <v>137</v>
      </c>
      <c r="D77" s="5" t="s">
        <v>110</v>
      </c>
      <c r="E77" s="2"/>
      <c r="F77" s="4">
        <f>F79+F81</f>
        <v>8200</v>
      </c>
      <c r="G77" s="41">
        <f>G78</f>
        <v>7500</v>
      </c>
      <c r="H77" s="41">
        <f>H78</f>
        <v>8000</v>
      </c>
    </row>
    <row r="78" spans="1:9" ht="45">
      <c r="A78" s="7" t="s">
        <v>109</v>
      </c>
      <c r="B78" s="5">
        <v>803</v>
      </c>
      <c r="C78" s="6" t="s">
        <v>137</v>
      </c>
      <c r="D78" s="5" t="s">
        <v>108</v>
      </c>
      <c r="E78" s="2"/>
      <c r="F78" s="4">
        <f>F79</f>
        <v>7200</v>
      </c>
      <c r="G78" s="41">
        <f>G79</f>
        <v>7500</v>
      </c>
      <c r="H78" s="41">
        <f>H79</f>
        <v>8000</v>
      </c>
    </row>
    <row r="79" spans="1:9" ht="48" customHeight="1">
      <c r="A79" s="7" t="s">
        <v>50</v>
      </c>
      <c r="B79" s="5">
        <v>803</v>
      </c>
      <c r="C79" s="6" t="s">
        <v>137</v>
      </c>
      <c r="D79" s="5" t="s">
        <v>108</v>
      </c>
      <c r="E79" s="5">
        <v>600</v>
      </c>
      <c r="F79" s="4">
        <v>7200</v>
      </c>
      <c r="G79" s="4">
        <v>7500</v>
      </c>
      <c r="H79" s="4">
        <v>8000</v>
      </c>
    </row>
    <row r="80" spans="1:9" ht="30">
      <c r="A80" s="7" t="s">
        <v>138</v>
      </c>
      <c r="B80" s="5">
        <v>803</v>
      </c>
      <c r="C80" s="6" t="s">
        <v>137</v>
      </c>
      <c r="D80" s="5">
        <v>1300120390</v>
      </c>
      <c r="E80" s="2"/>
      <c r="F80" s="9">
        <f>F81</f>
        <v>1000</v>
      </c>
      <c r="G80" s="39">
        <f>G81</f>
        <v>1000</v>
      </c>
      <c r="H80" s="39">
        <f>H81</f>
        <v>1000</v>
      </c>
    </row>
    <row r="81" spans="1:8" ht="45">
      <c r="A81" s="7" t="s">
        <v>18</v>
      </c>
      <c r="B81" s="5">
        <v>803</v>
      </c>
      <c r="C81" s="6" t="s">
        <v>137</v>
      </c>
      <c r="D81" s="5">
        <v>1300120390</v>
      </c>
      <c r="E81" s="5">
        <v>200</v>
      </c>
      <c r="F81" s="9">
        <v>1000</v>
      </c>
      <c r="G81" s="9">
        <v>1000</v>
      </c>
      <c r="H81" s="9">
        <v>1000</v>
      </c>
    </row>
    <row r="82" spans="1:8">
      <c r="A82" s="7" t="s">
        <v>313</v>
      </c>
      <c r="B82" s="5">
        <v>803</v>
      </c>
      <c r="C82" s="6" t="s">
        <v>137</v>
      </c>
      <c r="D82" s="5"/>
      <c r="E82" s="5"/>
      <c r="F82" s="9">
        <v>850</v>
      </c>
      <c r="G82" s="9">
        <v>850</v>
      </c>
      <c r="H82" s="9">
        <v>850</v>
      </c>
    </row>
    <row r="83" spans="1:8" ht="45">
      <c r="A83" s="8" t="s">
        <v>219</v>
      </c>
      <c r="B83" s="5">
        <v>803</v>
      </c>
      <c r="C83" s="6" t="s">
        <v>137</v>
      </c>
      <c r="D83" s="5">
        <v>23</v>
      </c>
      <c r="E83" s="2"/>
      <c r="F83" s="9">
        <f>F84+F100</f>
        <v>32850</v>
      </c>
      <c r="G83" s="39">
        <f>G84+G100</f>
        <v>441088.7</v>
      </c>
      <c r="H83" s="39">
        <f>H84+H100</f>
        <v>32925.4</v>
      </c>
    </row>
    <row r="84" spans="1:8" ht="63.75" customHeight="1">
      <c r="A84" s="7" t="s">
        <v>220</v>
      </c>
      <c r="B84" s="19">
        <v>803</v>
      </c>
      <c r="C84" s="6" t="s">
        <v>137</v>
      </c>
      <c r="D84" s="5" t="s">
        <v>224</v>
      </c>
      <c r="E84" s="2"/>
      <c r="F84" s="9">
        <f>F85+F92</f>
        <v>32700</v>
      </c>
      <c r="G84" s="39">
        <f>G85+G92</f>
        <v>440938.7</v>
      </c>
      <c r="H84" s="39">
        <f>H85+H92</f>
        <v>32775.4</v>
      </c>
    </row>
    <row r="85" spans="1:8" ht="51" customHeight="1">
      <c r="A85" s="7" t="s">
        <v>222</v>
      </c>
      <c r="B85" s="19">
        <v>803</v>
      </c>
      <c r="C85" s="6" t="s">
        <v>137</v>
      </c>
      <c r="D85" s="5" t="s">
        <v>225</v>
      </c>
      <c r="E85" s="2"/>
      <c r="F85" s="9">
        <f>F86+F88+F90</f>
        <v>15200</v>
      </c>
      <c r="G85" s="39">
        <f>G86+G88+G90</f>
        <v>15275.4</v>
      </c>
      <c r="H85" s="39">
        <f>H86+H88+H90</f>
        <v>15275.4</v>
      </c>
    </row>
    <row r="86" spans="1:8" ht="33" customHeight="1">
      <c r="A86" s="20" t="s">
        <v>187</v>
      </c>
      <c r="B86" s="19">
        <v>803</v>
      </c>
      <c r="C86" s="6" t="s">
        <v>137</v>
      </c>
      <c r="D86" s="5">
        <v>2320120360</v>
      </c>
      <c r="E86" s="2"/>
      <c r="F86" s="9">
        <f>F87</f>
        <v>1000</v>
      </c>
      <c r="G86" s="39">
        <f t="shared" ref="G86:H86" si="8">G87</f>
        <v>1245.4000000000001</v>
      </c>
      <c r="H86" s="39">
        <f t="shared" si="8"/>
        <v>1245.4000000000001</v>
      </c>
    </row>
    <row r="87" spans="1:8" ht="51" customHeight="1">
      <c r="A87" s="7" t="s">
        <v>18</v>
      </c>
      <c r="B87" s="19">
        <v>803</v>
      </c>
      <c r="C87" s="6" t="s">
        <v>137</v>
      </c>
      <c r="D87" s="5">
        <v>2320120360</v>
      </c>
      <c r="E87" s="19">
        <v>200</v>
      </c>
      <c r="F87" s="18">
        <v>1000</v>
      </c>
      <c r="G87" s="18">
        <v>1245.4000000000001</v>
      </c>
      <c r="H87" s="18">
        <v>1245.4000000000001</v>
      </c>
    </row>
    <row r="88" spans="1:8" ht="60.75" customHeight="1">
      <c r="A88" s="7" t="s">
        <v>281</v>
      </c>
      <c r="B88" s="19">
        <v>803</v>
      </c>
      <c r="C88" s="6" t="s">
        <v>137</v>
      </c>
      <c r="D88" s="5">
        <v>2320172460</v>
      </c>
      <c r="E88" s="19"/>
      <c r="F88" s="18">
        <f>F89</f>
        <v>11500</v>
      </c>
      <c r="G88" s="18">
        <f>G89</f>
        <v>11500</v>
      </c>
      <c r="H88" s="18">
        <f>H89</f>
        <v>11500</v>
      </c>
    </row>
    <row r="89" spans="1:8" ht="45" customHeight="1">
      <c r="A89" s="7" t="s">
        <v>18</v>
      </c>
      <c r="B89" s="19">
        <v>803</v>
      </c>
      <c r="C89" s="6" t="s">
        <v>137</v>
      </c>
      <c r="D89" s="5">
        <v>2320172460</v>
      </c>
      <c r="E89" s="19">
        <v>200</v>
      </c>
      <c r="F89" s="18">
        <v>11500</v>
      </c>
      <c r="G89" s="18">
        <v>11500</v>
      </c>
      <c r="H89" s="18">
        <v>11500</v>
      </c>
    </row>
    <row r="90" spans="1:8" ht="45" customHeight="1">
      <c r="A90" s="7" t="s">
        <v>281</v>
      </c>
      <c r="B90" s="19">
        <v>803</v>
      </c>
      <c r="C90" s="6" t="s">
        <v>137</v>
      </c>
      <c r="D90" s="5" t="s">
        <v>282</v>
      </c>
      <c r="E90" s="19"/>
      <c r="F90" s="18">
        <f>F91</f>
        <v>2700</v>
      </c>
      <c r="G90" s="18">
        <f>G91</f>
        <v>2530</v>
      </c>
      <c r="H90" s="18">
        <f>H91</f>
        <v>2530</v>
      </c>
    </row>
    <row r="91" spans="1:8" ht="45" customHeight="1">
      <c r="A91" s="7" t="s">
        <v>18</v>
      </c>
      <c r="B91" s="19">
        <v>803</v>
      </c>
      <c r="C91" s="6" t="s">
        <v>137</v>
      </c>
      <c r="D91" s="5" t="s">
        <v>282</v>
      </c>
      <c r="E91" s="19">
        <v>200</v>
      </c>
      <c r="F91" s="18">
        <v>2700</v>
      </c>
      <c r="G91" s="18">
        <v>2530</v>
      </c>
      <c r="H91" s="18">
        <v>2530</v>
      </c>
    </row>
    <row r="92" spans="1:8" ht="75">
      <c r="A92" s="7" t="s">
        <v>223</v>
      </c>
      <c r="B92" s="19">
        <v>803</v>
      </c>
      <c r="C92" s="6" t="s">
        <v>137</v>
      </c>
      <c r="D92" s="5" t="s">
        <v>226</v>
      </c>
      <c r="E92" s="2"/>
      <c r="F92" s="9">
        <f>F93</f>
        <v>17500</v>
      </c>
      <c r="G92" s="39">
        <f>G93+G97</f>
        <v>425663.3</v>
      </c>
      <c r="H92" s="39">
        <f>H93</f>
        <v>17500</v>
      </c>
    </row>
    <row r="93" spans="1:8" ht="60">
      <c r="A93" s="7" t="s">
        <v>184</v>
      </c>
      <c r="B93" s="5">
        <v>803</v>
      </c>
      <c r="C93" s="6" t="s">
        <v>137</v>
      </c>
      <c r="D93" s="5" t="s">
        <v>275</v>
      </c>
      <c r="E93" s="2"/>
      <c r="F93" s="9">
        <f t="shared" ref="F93:H93" si="9">F94</f>
        <v>17500</v>
      </c>
      <c r="G93" s="39">
        <f t="shared" si="9"/>
        <v>17500</v>
      </c>
      <c r="H93" s="39">
        <f t="shared" si="9"/>
        <v>17500</v>
      </c>
    </row>
    <row r="94" spans="1:8" ht="45">
      <c r="A94" s="7" t="s">
        <v>18</v>
      </c>
      <c r="B94" s="5">
        <v>803</v>
      </c>
      <c r="C94" s="6" t="s">
        <v>137</v>
      </c>
      <c r="D94" s="5" t="s">
        <v>275</v>
      </c>
      <c r="E94" s="5">
        <v>200</v>
      </c>
      <c r="F94" s="9">
        <f>F95+F96</f>
        <v>17500</v>
      </c>
      <c r="G94" s="39">
        <f>G95+G96</f>
        <v>17500</v>
      </c>
      <c r="H94" s="39">
        <f>H95+H96</f>
        <v>17500</v>
      </c>
    </row>
    <row r="95" spans="1:8" ht="30">
      <c r="A95" s="15" t="s">
        <v>183</v>
      </c>
      <c r="B95" s="5">
        <v>803</v>
      </c>
      <c r="C95" s="6" t="s">
        <v>137</v>
      </c>
      <c r="D95" s="5" t="s">
        <v>275</v>
      </c>
      <c r="E95" s="5">
        <v>200</v>
      </c>
      <c r="F95" s="48">
        <v>3500</v>
      </c>
      <c r="G95" s="48">
        <v>3500</v>
      </c>
      <c r="H95" s="50">
        <v>3500</v>
      </c>
    </row>
    <row r="96" spans="1:8" ht="30">
      <c r="A96" s="15" t="s">
        <v>185</v>
      </c>
      <c r="B96" s="5">
        <v>803</v>
      </c>
      <c r="C96" s="6" t="s">
        <v>137</v>
      </c>
      <c r="D96" s="5" t="s">
        <v>275</v>
      </c>
      <c r="E96" s="5">
        <v>200</v>
      </c>
      <c r="F96" s="48">
        <v>14000</v>
      </c>
      <c r="G96" s="48">
        <v>14000</v>
      </c>
      <c r="H96" s="50">
        <v>14000</v>
      </c>
    </row>
    <row r="97" spans="1:8" ht="75">
      <c r="A97" s="7" t="s">
        <v>306</v>
      </c>
      <c r="B97" s="5">
        <v>803</v>
      </c>
      <c r="C97" s="6" t="s">
        <v>137</v>
      </c>
      <c r="D97" s="5" t="s">
        <v>307</v>
      </c>
      <c r="E97" s="5"/>
      <c r="F97" s="9">
        <v>0</v>
      </c>
      <c r="G97" s="9">
        <f>G98</f>
        <v>408163.3</v>
      </c>
      <c r="H97" s="45">
        <v>0</v>
      </c>
    </row>
    <row r="98" spans="1:8" ht="45">
      <c r="A98" s="7" t="s">
        <v>18</v>
      </c>
      <c r="B98" s="5">
        <v>803</v>
      </c>
      <c r="C98" s="6" t="s">
        <v>137</v>
      </c>
      <c r="D98" s="5" t="s">
        <v>307</v>
      </c>
      <c r="E98" s="5">
        <v>200</v>
      </c>
      <c r="F98" s="48">
        <v>0</v>
      </c>
      <c r="G98" s="48">
        <v>408163.3</v>
      </c>
      <c r="H98" s="50">
        <v>0</v>
      </c>
    </row>
    <row r="99" spans="1:8" ht="60">
      <c r="A99" s="15" t="s">
        <v>308</v>
      </c>
      <c r="B99" s="46">
        <v>803</v>
      </c>
      <c r="C99" s="47" t="s">
        <v>137</v>
      </c>
      <c r="D99" s="46" t="s">
        <v>307</v>
      </c>
      <c r="E99" s="46">
        <v>200</v>
      </c>
      <c r="F99" s="48">
        <v>0</v>
      </c>
      <c r="G99" s="60">
        <v>408163.3</v>
      </c>
      <c r="H99" s="60">
        <v>0</v>
      </c>
    </row>
    <row r="100" spans="1:8" ht="45">
      <c r="A100" s="7" t="s">
        <v>221</v>
      </c>
      <c r="B100" s="5">
        <v>803</v>
      </c>
      <c r="C100" s="6" t="s">
        <v>137</v>
      </c>
      <c r="D100" s="5" t="s">
        <v>228</v>
      </c>
      <c r="E100" s="2"/>
      <c r="F100" s="9">
        <f>F101+F104</f>
        <v>150</v>
      </c>
      <c r="G100" s="39">
        <f>G101+G104</f>
        <v>150</v>
      </c>
      <c r="H100" s="39">
        <f>H101+H104</f>
        <v>150</v>
      </c>
    </row>
    <row r="101" spans="1:8" ht="90">
      <c r="A101" s="7" t="s">
        <v>227</v>
      </c>
      <c r="B101" s="5">
        <v>803</v>
      </c>
      <c r="C101" s="6" t="s">
        <v>137</v>
      </c>
      <c r="D101" s="5" t="s">
        <v>229</v>
      </c>
      <c r="E101" s="2"/>
      <c r="F101" s="9">
        <f t="shared" ref="F101:H102" si="10">F102</f>
        <v>100</v>
      </c>
      <c r="G101" s="39">
        <f t="shared" si="10"/>
        <v>100</v>
      </c>
      <c r="H101" s="39">
        <f t="shared" si="10"/>
        <v>100</v>
      </c>
    </row>
    <row r="102" spans="1:8" ht="81.75" customHeight="1">
      <c r="A102" s="7" t="s">
        <v>283</v>
      </c>
      <c r="B102" s="5">
        <v>803</v>
      </c>
      <c r="C102" s="6" t="s">
        <v>137</v>
      </c>
      <c r="D102" s="5">
        <v>2330220340</v>
      </c>
      <c r="E102" s="2"/>
      <c r="F102" s="9">
        <f t="shared" si="10"/>
        <v>100</v>
      </c>
      <c r="G102" s="39">
        <f t="shared" si="10"/>
        <v>100</v>
      </c>
      <c r="H102" s="39">
        <f t="shared" si="10"/>
        <v>100</v>
      </c>
    </row>
    <row r="103" spans="1:8" ht="45">
      <c r="A103" s="7" t="s">
        <v>18</v>
      </c>
      <c r="B103" s="5">
        <v>803</v>
      </c>
      <c r="C103" s="6" t="s">
        <v>137</v>
      </c>
      <c r="D103" s="5">
        <v>2330220340</v>
      </c>
      <c r="E103" s="5">
        <v>200</v>
      </c>
      <c r="F103" s="9">
        <v>100</v>
      </c>
      <c r="G103" s="39">
        <v>100</v>
      </c>
      <c r="H103" s="39">
        <v>100</v>
      </c>
    </row>
    <row r="104" spans="1:8" ht="60">
      <c r="A104" s="7" t="s">
        <v>311</v>
      </c>
      <c r="B104" s="5">
        <v>803</v>
      </c>
      <c r="C104" s="6" t="s">
        <v>137</v>
      </c>
      <c r="D104" s="5" t="s">
        <v>312</v>
      </c>
      <c r="E104" s="2"/>
      <c r="F104" s="9">
        <f t="shared" ref="F104:H105" si="11">F105</f>
        <v>50</v>
      </c>
      <c r="G104" s="39">
        <f t="shared" si="11"/>
        <v>50</v>
      </c>
      <c r="H104" s="39">
        <f t="shared" si="11"/>
        <v>50</v>
      </c>
    </row>
    <row r="105" spans="1:8" ht="45">
      <c r="A105" s="7" t="s">
        <v>309</v>
      </c>
      <c r="B105" s="5">
        <v>803</v>
      </c>
      <c r="C105" s="6" t="s">
        <v>137</v>
      </c>
      <c r="D105" s="5">
        <v>2330320380</v>
      </c>
      <c r="E105" s="5"/>
      <c r="F105" s="9">
        <f t="shared" si="11"/>
        <v>50</v>
      </c>
      <c r="G105" s="39">
        <f t="shared" si="11"/>
        <v>50</v>
      </c>
      <c r="H105" s="39">
        <f t="shared" si="11"/>
        <v>50</v>
      </c>
    </row>
    <row r="106" spans="1:8" ht="45">
      <c r="A106" s="7" t="s">
        <v>18</v>
      </c>
      <c r="B106" s="5">
        <v>803</v>
      </c>
      <c r="C106" s="6" t="s">
        <v>137</v>
      </c>
      <c r="D106" s="5">
        <v>2330320380</v>
      </c>
      <c r="E106" s="5">
        <v>200</v>
      </c>
      <c r="F106" s="9">
        <v>50</v>
      </c>
      <c r="G106" s="39">
        <v>50</v>
      </c>
      <c r="H106" s="39">
        <v>50</v>
      </c>
    </row>
    <row r="107" spans="1:8" ht="18.75" customHeight="1">
      <c r="A107" s="8" t="s">
        <v>14</v>
      </c>
      <c r="B107" s="5">
        <v>803</v>
      </c>
      <c r="C107" s="6" t="s">
        <v>137</v>
      </c>
      <c r="D107" s="5" t="s">
        <v>13</v>
      </c>
      <c r="E107" s="5"/>
      <c r="F107" s="9">
        <f t="shared" ref="F107:H108" si="12">F108</f>
        <v>100</v>
      </c>
      <c r="G107" s="39">
        <f t="shared" si="12"/>
        <v>100</v>
      </c>
      <c r="H107" s="39">
        <f t="shared" si="12"/>
        <v>100</v>
      </c>
    </row>
    <row r="108" spans="1:8" ht="30">
      <c r="A108" s="8" t="s">
        <v>314</v>
      </c>
      <c r="B108" s="5">
        <v>803</v>
      </c>
      <c r="C108" s="6" t="s">
        <v>137</v>
      </c>
      <c r="D108" s="5">
        <v>9990020030</v>
      </c>
      <c r="E108" s="5"/>
      <c r="F108" s="9">
        <f t="shared" si="12"/>
        <v>100</v>
      </c>
      <c r="G108" s="39">
        <f t="shared" si="12"/>
        <v>100</v>
      </c>
      <c r="H108" s="39">
        <f t="shared" si="12"/>
        <v>100</v>
      </c>
    </row>
    <row r="109" spans="1:8">
      <c r="A109" s="7" t="s">
        <v>315</v>
      </c>
      <c r="B109" s="5">
        <v>803</v>
      </c>
      <c r="C109" s="6" t="s">
        <v>137</v>
      </c>
      <c r="D109" s="5">
        <v>9990020030</v>
      </c>
      <c r="E109" s="5">
        <v>800</v>
      </c>
      <c r="F109" s="9">
        <v>100</v>
      </c>
      <c r="G109" s="39">
        <v>100</v>
      </c>
      <c r="H109" s="39">
        <v>100</v>
      </c>
    </row>
    <row r="110" spans="1:8">
      <c r="A110" s="7" t="s">
        <v>136</v>
      </c>
      <c r="B110" s="5">
        <v>803</v>
      </c>
      <c r="C110" s="6" t="s">
        <v>129</v>
      </c>
      <c r="D110" s="2"/>
      <c r="E110" s="2"/>
      <c r="F110" s="10">
        <f t="shared" ref="F110:H111" si="13">F111</f>
        <v>970</v>
      </c>
      <c r="G110" s="40">
        <f t="shared" si="13"/>
        <v>970</v>
      </c>
      <c r="H110" s="40">
        <f t="shared" si="13"/>
        <v>970</v>
      </c>
    </row>
    <row r="111" spans="1:8" ht="45">
      <c r="A111" s="8" t="s">
        <v>135</v>
      </c>
      <c r="B111" s="5">
        <v>803</v>
      </c>
      <c r="C111" s="6" t="s">
        <v>129</v>
      </c>
      <c r="D111" s="5">
        <v>15</v>
      </c>
      <c r="E111" s="2"/>
      <c r="F111" s="9">
        <f t="shared" si="13"/>
        <v>970</v>
      </c>
      <c r="G111" s="39">
        <f t="shared" si="13"/>
        <v>970</v>
      </c>
      <c r="H111" s="39">
        <f t="shared" si="13"/>
        <v>970</v>
      </c>
    </row>
    <row r="112" spans="1:8" ht="45">
      <c r="A112" s="8" t="s">
        <v>134</v>
      </c>
      <c r="B112" s="5">
        <v>803</v>
      </c>
      <c r="C112" s="6" t="s">
        <v>129</v>
      </c>
      <c r="D112" s="5" t="s">
        <v>133</v>
      </c>
      <c r="E112" s="2"/>
      <c r="F112" s="9">
        <f>F114+F116+F118</f>
        <v>970</v>
      </c>
      <c r="G112" s="39">
        <f>G113+G115+G117</f>
        <v>970</v>
      </c>
      <c r="H112" s="39">
        <f>H113+H115+H117</f>
        <v>970</v>
      </c>
    </row>
    <row r="113" spans="1:10" ht="105">
      <c r="A113" s="7" t="s">
        <v>132</v>
      </c>
      <c r="B113" s="5">
        <v>803</v>
      </c>
      <c r="C113" s="6" t="s">
        <v>129</v>
      </c>
      <c r="D113" s="5">
        <v>1500120540</v>
      </c>
      <c r="E113" s="2"/>
      <c r="F113" s="9">
        <f>F114</f>
        <v>9</v>
      </c>
      <c r="G113" s="39">
        <f>G114</f>
        <v>9</v>
      </c>
      <c r="H113" s="39">
        <f>H114</f>
        <v>9</v>
      </c>
    </row>
    <row r="114" spans="1:10" ht="45">
      <c r="A114" s="7" t="s">
        <v>18</v>
      </c>
      <c r="B114" s="5">
        <v>803</v>
      </c>
      <c r="C114" s="6" t="s">
        <v>129</v>
      </c>
      <c r="D114" s="5">
        <v>1500120540</v>
      </c>
      <c r="E114" s="5">
        <v>200</v>
      </c>
      <c r="F114" s="9">
        <v>9</v>
      </c>
      <c r="G114" s="9">
        <v>9</v>
      </c>
      <c r="H114" s="9">
        <v>9</v>
      </c>
    </row>
    <row r="115" spans="1:10" ht="75">
      <c r="A115" s="7" t="s">
        <v>131</v>
      </c>
      <c r="B115" s="5">
        <v>803</v>
      </c>
      <c r="C115" s="6" t="s">
        <v>129</v>
      </c>
      <c r="D115" s="5">
        <v>1500120550</v>
      </c>
      <c r="E115" s="2"/>
      <c r="F115" s="9">
        <f>F116</f>
        <v>774</v>
      </c>
      <c r="G115" s="39">
        <f>G116</f>
        <v>774</v>
      </c>
      <c r="H115" s="39">
        <f>H116</f>
        <v>774</v>
      </c>
    </row>
    <row r="116" spans="1:10" ht="45">
      <c r="A116" s="7" t="s">
        <v>18</v>
      </c>
      <c r="B116" s="5">
        <v>803</v>
      </c>
      <c r="C116" s="6" t="s">
        <v>129</v>
      </c>
      <c r="D116" s="5">
        <v>1500120550</v>
      </c>
      <c r="E116" s="5">
        <v>200</v>
      </c>
      <c r="F116" s="9">
        <v>774</v>
      </c>
      <c r="G116" s="9">
        <v>774</v>
      </c>
      <c r="H116" s="9">
        <v>774</v>
      </c>
    </row>
    <row r="117" spans="1:10" ht="105">
      <c r="A117" s="7" t="s">
        <v>130</v>
      </c>
      <c r="B117" s="5">
        <v>803</v>
      </c>
      <c r="C117" s="6" t="s">
        <v>129</v>
      </c>
      <c r="D117" s="5">
        <v>1500120560</v>
      </c>
      <c r="E117" s="2"/>
      <c r="F117" s="9">
        <v>187</v>
      </c>
      <c r="G117" s="39">
        <f>G118</f>
        <v>187</v>
      </c>
      <c r="H117" s="39">
        <f>H118</f>
        <v>187</v>
      </c>
      <c r="I117" s="63"/>
      <c r="J117" s="63"/>
    </row>
    <row r="118" spans="1:10" ht="45">
      <c r="A118" s="7" t="s">
        <v>18</v>
      </c>
      <c r="B118" s="5">
        <v>803</v>
      </c>
      <c r="C118" s="6" t="s">
        <v>129</v>
      </c>
      <c r="D118" s="5">
        <v>1500120560</v>
      </c>
      <c r="E118" s="5">
        <v>200</v>
      </c>
      <c r="F118" s="9">
        <v>187</v>
      </c>
      <c r="G118" s="9">
        <v>187</v>
      </c>
      <c r="H118" s="9">
        <v>187</v>
      </c>
    </row>
    <row r="119" spans="1:10" ht="30">
      <c r="A119" s="7" t="s">
        <v>41</v>
      </c>
      <c r="B119" s="5">
        <v>803</v>
      </c>
      <c r="C119" s="6" t="s">
        <v>33</v>
      </c>
      <c r="D119" s="5"/>
      <c r="E119" s="5"/>
      <c r="F119" s="10">
        <f>F120+F126</f>
        <v>1335</v>
      </c>
      <c r="G119" s="44">
        <f t="shared" ref="F119:H120" si="14">G120</f>
        <v>1513.415</v>
      </c>
      <c r="H119" s="44">
        <f>H120+H126</f>
        <v>1696.345</v>
      </c>
    </row>
    <row r="120" spans="1:10" ht="96" customHeight="1">
      <c r="A120" s="7" t="s">
        <v>294</v>
      </c>
      <c r="B120" s="5">
        <v>803</v>
      </c>
      <c r="C120" s="6" t="s">
        <v>33</v>
      </c>
      <c r="D120" s="5">
        <v>14</v>
      </c>
      <c r="E120" s="5"/>
      <c r="F120" s="9">
        <f t="shared" si="14"/>
        <v>1235</v>
      </c>
      <c r="G120" s="39">
        <f>G121+G126</f>
        <v>1513.415</v>
      </c>
      <c r="H120" s="39">
        <f t="shared" si="14"/>
        <v>1646.345</v>
      </c>
    </row>
    <row r="121" spans="1:10" ht="90.75" customHeight="1">
      <c r="A121" s="7" t="s">
        <v>212</v>
      </c>
      <c r="B121" s="5">
        <v>803</v>
      </c>
      <c r="C121" s="6" t="s">
        <v>33</v>
      </c>
      <c r="D121" s="5" t="s">
        <v>213</v>
      </c>
      <c r="E121" s="5"/>
      <c r="F121" s="9">
        <f>F124+F122</f>
        <v>1235</v>
      </c>
      <c r="G121" s="39">
        <f>G124+G122</f>
        <v>1463.415</v>
      </c>
      <c r="H121" s="39">
        <f>H122+H124</f>
        <v>1646.345</v>
      </c>
    </row>
    <row r="122" spans="1:10" ht="57" customHeight="1">
      <c r="A122" s="7" t="s">
        <v>214</v>
      </c>
      <c r="B122" s="5">
        <v>803</v>
      </c>
      <c r="C122" s="6" t="s">
        <v>33</v>
      </c>
      <c r="D122" s="5">
        <v>1400170080</v>
      </c>
      <c r="E122" s="5"/>
      <c r="F122" s="9">
        <v>1000</v>
      </c>
      <c r="G122" s="39">
        <v>1200</v>
      </c>
      <c r="H122" s="39">
        <v>1350</v>
      </c>
    </row>
    <row r="123" spans="1:10" ht="47.25" customHeight="1">
      <c r="A123" s="7" t="s">
        <v>18</v>
      </c>
      <c r="B123" s="5">
        <v>803</v>
      </c>
      <c r="C123" s="6" t="s">
        <v>33</v>
      </c>
      <c r="D123" s="5">
        <v>1400170080</v>
      </c>
      <c r="E123" s="5">
        <v>200</v>
      </c>
      <c r="F123" s="9">
        <v>1000</v>
      </c>
      <c r="G123" s="39">
        <v>1200</v>
      </c>
      <c r="H123" s="39">
        <v>1350</v>
      </c>
    </row>
    <row r="124" spans="1:10" ht="50.25" customHeight="1">
      <c r="A124" s="7" t="s">
        <v>214</v>
      </c>
      <c r="B124" s="5">
        <v>803</v>
      </c>
      <c r="C124" s="6" t="s">
        <v>33</v>
      </c>
      <c r="D124" s="5" t="s">
        <v>215</v>
      </c>
      <c r="E124" s="5"/>
      <c r="F124" s="9">
        <f t="shared" ref="F124:H124" si="15">F125</f>
        <v>235</v>
      </c>
      <c r="G124" s="39">
        <f t="shared" si="15"/>
        <v>263.41500000000002</v>
      </c>
      <c r="H124" s="39">
        <f t="shared" si="15"/>
        <v>296.34500000000003</v>
      </c>
    </row>
    <row r="125" spans="1:10" ht="45" customHeight="1">
      <c r="A125" s="7" t="s">
        <v>18</v>
      </c>
      <c r="B125" s="5">
        <v>803</v>
      </c>
      <c r="C125" s="6" t="s">
        <v>33</v>
      </c>
      <c r="D125" s="5" t="s">
        <v>215</v>
      </c>
      <c r="E125" s="5">
        <v>200</v>
      </c>
      <c r="F125" s="9">
        <v>235</v>
      </c>
      <c r="G125" s="9">
        <v>263.41500000000002</v>
      </c>
      <c r="H125" s="9">
        <v>296.34500000000003</v>
      </c>
    </row>
    <row r="126" spans="1:10" ht="45" customHeight="1">
      <c r="A126" s="8" t="s">
        <v>15</v>
      </c>
      <c r="B126" s="5">
        <v>803</v>
      </c>
      <c r="C126" s="6" t="s">
        <v>33</v>
      </c>
      <c r="D126" s="5">
        <v>99</v>
      </c>
      <c r="E126" s="5"/>
      <c r="F126" s="9">
        <f>F127</f>
        <v>100</v>
      </c>
      <c r="G126" s="9">
        <f>G127</f>
        <v>50</v>
      </c>
      <c r="H126" s="9">
        <f>H127</f>
        <v>50</v>
      </c>
    </row>
    <row r="127" spans="1:10" ht="24.75" customHeight="1">
      <c r="A127" s="8" t="s">
        <v>14</v>
      </c>
      <c r="B127" s="5">
        <v>803</v>
      </c>
      <c r="C127" s="6" t="s">
        <v>33</v>
      </c>
      <c r="D127" s="5" t="s">
        <v>13</v>
      </c>
      <c r="E127" s="5"/>
      <c r="F127" s="9">
        <v>100</v>
      </c>
      <c r="G127" s="9">
        <v>50</v>
      </c>
      <c r="H127" s="9">
        <v>50</v>
      </c>
    </row>
    <row r="128" spans="1:10" ht="32.25" customHeight="1">
      <c r="A128" s="8" t="s">
        <v>314</v>
      </c>
      <c r="B128" s="5">
        <v>803</v>
      </c>
      <c r="C128" s="6" t="s">
        <v>33</v>
      </c>
      <c r="D128" s="5">
        <v>9990020030</v>
      </c>
      <c r="E128" s="5"/>
      <c r="F128" s="9">
        <f>F129</f>
        <v>100</v>
      </c>
      <c r="G128" s="9">
        <f>G129</f>
        <v>50</v>
      </c>
      <c r="H128" s="9">
        <f>H129</f>
        <v>50</v>
      </c>
    </row>
    <row r="129" spans="1:8" ht="51" customHeight="1">
      <c r="A129" s="7" t="s">
        <v>18</v>
      </c>
      <c r="B129" s="5">
        <v>803</v>
      </c>
      <c r="C129" s="6" t="s">
        <v>33</v>
      </c>
      <c r="D129" s="5">
        <v>9990020030</v>
      </c>
      <c r="E129" s="5">
        <v>200</v>
      </c>
      <c r="F129" s="9">
        <v>100</v>
      </c>
      <c r="G129" s="9">
        <v>50</v>
      </c>
      <c r="H129" s="9">
        <v>50</v>
      </c>
    </row>
    <row r="130" spans="1:8" ht="30">
      <c r="A130" s="7" t="s">
        <v>31</v>
      </c>
      <c r="B130" s="5">
        <v>803</v>
      </c>
      <c r="C130" s="6" t="s">
        <v>30</v>
      </c>
      <c r="D130" s="2"/>
      <c r="E130" s="2"/>
      <c r="F130" s="10">
        <f>F131+F187+F172</f>
        <v>73877.95</v>
      </c>
      <c r="G130" s="10">
        <f>G131+G187+G172</f>
        <v>54272.399999999994</v>
      </c>
      <c r="H130" s="10">
        <f>H131+H187+H172</f>
        <v>52497.8</v>
      </c>
    </row>
    <row r="131" spans="1:8">
      <c r="A131" s="7" t="s">
        <v>29</v>
      </c>
      <c r="B131" s="5">
        <v>803</v>
      </c>
      <c r="C131" s="6" t="s">
        <v>28</v>
      </c>
      <c r="D131" s="2"/>
      <c r="E131" s="2"/>
      <c r="F131" s="10">
        <f>F132+F145+F149+F155+F166</f>
        <v>28288.25</v>
      </c>
      <c r="G131" s="40">
        <f>G132+G145+G149+G155+G166</f>
        <v>18902.399999999998</v>
      </c>
      <c r="H131" s="40">
        <f>H132+H145+H149+H155</f>
        <v>17627.8</v>
      </c>
    </row>
    <row r="132" spans="1:8" ht="69" customHeight="1">
      <c r="A132" s="8" t="s">
        <v>296</v>
      </c>
      <c r="B132" s="5">
        <v>803</v>
      </c>
      <c r="C132" s="6" t="s">
        <v>28</v>
      </c>
      <c r="D132" s="5">
        <v>10</v>
      </c>
      <c r="E132" s="2"/>
      <c r="F132" s="12">
        <f>F133+F137</f>
        <v>2880</v>
      </c>
      <c r="G132" s="39">
        <f>G133+G137</f>
        <v>2880</v>
      </c>
      <c r="H132" s="39">
        <f>H133+H137</f>
        <v>2880</v>
      </c>
    </row>
    <row r="133" spans="1:8" ht="45">
      <c r="A133" s="8" t="s">
        <v>297</v>
      </c>
      <c r="B133" s="5">
        <v>803</v>
      </c>
      <c r="C133" s="6" t="s">
        <v>28</v>
      </c>
      <c r="D133" s="5" t="s">
        <v>128</v>
      </c>
      <c r="E133" s="2"/>
      <c r="F133" s="9">
        <f t="shared" ref="F133:H135" si="16">F134</f>
        <v>2650</v>
      </c>
      <c r="G133" s="39">
        <f t="shared" si="16"/>
        <v>2650</v>
      </c>
      <c r="H133" s="39">
        <f t="shared" si="16"/>
        <v>2650</v>
      </c>
    </row>
    <row r="134" spans="1:8" ht="45">
      <c r="A134" s="8" t="s">
        <v>298</v>
      </c>
      <c r="B134" s="5">
        <v>803</v>
      </c>
      <c r="C134" s="6" t="s">
        <v>28</v>
      </c>
      <c r="D134" s="5" t="s">
        <v>127</v>
      </c>
      <c r="E134" s="2"/>
      <c r="F134" s="9">
        <f t="shared" si="16"/>
        <v>2650</v>
      </c>
      <c r="G134" s="39">
        <f t="shared" si="16"/>
        <v>2650</v>
      </c>
      <c r="H134" s="39">
        <f t="shared" si="16"/>
        <v>2650</v>
      </c>
    </row>
    <row r="135" spans="1:8" ht="75">
      <c r="A135" s="7" t="s">
        <v>126</v>
      </c>
      <c r="B135" s="5">
        <v>803</v>
      </c>
      <c r="C135" s="6" t="s">
        <v>28</v>
      </c>
      <c r="D135" s="5">
        <v>1010120060</v>
      </c>
      <c r="E135" s="2"/>
      <c r="F135" s="9">
        <f t="shared" si="16"/>
        <v>2650</v>
      </c>
      <c r="G135" s="39">
        <f t="shared" si="16"/>
        <v>2650</v>
      </c>
      <c r="H135" s="39">
        <f t="shared" si="16"/>
        <v>2650</v>
      </c>
    </row>
    <row r="136" spans="1:8" ht="45">
      <c r="A136" s="7" t="s">
        <v>18</v>
      </c>
      <c r="B136" s="5">
        <v>803</v>
      </c>
      <c r="C136" s="6" t="s">
        <v>28</v>
      </c>
      <c r="D136" s="5">
        <v>1010120060</v>
      </c>
      <c r="E136" s="5">
        <v>200</v>
      </c>
      <c r="F136" s="9">
        <v>2650</v>
      </c>
      <c r="G136" s="9">
        <v>2650</v>
      </c>
      <c r="H136" s="9">
        <v>2650</v>
      </c>
    </row>
    <row r="137" spans="1:8" ht="45">
      <c r="A137" s="7" t="s">
        <v>299</v>
      </c>
      <c r="B137" s="5">
        <v>803</v>
      </c>
      <c r="C137" s="6" t="s">
        <v>28</v>
      </c>
      <c r="D137" s="5" t="s">
        <v>125</v>
      </c>
      <c r="E137" s="2"/>
      <c r="F137" s="9">
        <f>F138+F141</f>
        <v>230</v>
      </c>
      <c r="G137" s="39">
        <f>G138+G141</f>
        <v>230</v>
      </c>
      <c r="H137" s="39">
        <f>H138+H141</f>
        <v>230</v>
      </c>
    </row>
    <row r="138" spans="1:8" ht="30">
      <c r="A138" s="7" t="s">
        <v>300</v>
      </c>
      <c r="B138" s="5">
        <v>803</v>
      </c>
      <c r="C138" s="6" t="s">
        <v>28</v>
      </c>
      <c r="D138" s="5" t="s">
        <v>253</v>
      </c>
      <c r="E138" s="2"/>
      <c r="F138" s="9">
        <f>F139</f>
        <v>200</v>
      </c>
      <c r="G138" s="39">
        <f>G139</f>
        <v>200</v>
      </c>
      <c r="H138" s="39">
        <f>H139</f>
        <v>200</v>
      </c>
    </row>
    <row r="139" spans="1:8" ht="50.25" customHeight="1">
      <c r="A139" s="7" t="s">
        <v>276</v>
      </c>
      <c r="B139" s="5">
        <v>803</v>
      </c>
      <c r="C139" s="6" t="s">
        <v>28</v>
      </c>
      <c r="D139" s="5">
        <v>1020120070</v>
      </c>
      <c r="E139" s="2"/>
      <c r="F139" s="9">
        <f t="shared" ref="F139:H139" si="17">F140</f>
        <v>200</v>
      </c>
      <c r="G139" s="39">
        <f t="shared" si="17"/>
        <v>200</v>
      </c>
      <c r="H139" s="39">
        <f t="shared" si="17"/>
        <v>200</v>
      </c>
    </row>
    <row r="140" spans="1:8" ht="55.5" customHeight="1">
      <c r="A140" s="7" t="s">
        <v>18</v>
      </c>
      <c r="B140" s="5">
        <v>803</v>
      </c>
      <c r="C140" s="6" t="s">
        <v>28</v>
      </c>
      <c r="D140" s="5">
        <v>1020120070</v>
      </c>
      <c r="E140" s="5">
        <v>200</v>
      </c>
      <c r="F140" s="9">
        <v>200</v>
      </c>
      <c r="G140" s="39">
        <v>200</v>
      </c>
      <c r="H140" s="39">
        <v>200</v>
      </c>
    </row>
    <row r="141" spans="1:8" ht="30">
      <c r="A141" s="7" t="s">
        <v>124</v>
      </c>
      <c r="B141" s="5">
        <v>803</v>
      </c>
      <c r="C141" s="6" t="s">
        <v>28</v>
      </c>
      <c r="D141" s="5" t="s">
        <v>123</v>
      </c>
      <c r="E141" s="2"/>
      <c r="F141" s="9">
        <f t="shared" ref="F141:H141" si="18">F142</f>
        <v>30</v>
      </c>
      <c r="G141" s="39">
        <f t="shared" si="18"/>
        <v>30</v>
      </c>
      <c r="H141" s="39">
        <f t="shared" si="18"/>
        <v>30</v>
      </c>
    </row>
    <row r="142" spans="1:8" ht="30">
      <c r="A142" s="7" t="s">
        <v>122</v>
      </c>
      <c r="B142" s="5">
        <v>803</v>
      </c>
      <c r="C142" s="6" t="s">
        <v>28</v>
      </c>
      <c r="D142" s="17">
        <v>1020220770</v>
      </c>
      <c r="E142" s="2"/>
      <c r="F142" s="9">
        <f>F143+F144</f>
        <v>30</v>
      </c>
      <c r="G142" s="39">
        <f>G143+G144</f>
        <v>30</v>
      </c>
      <c r="H142" s="39">
        <f>H143+H144</f>
        <v>30</v>
      </c>
    </row>
    <row r="143" spans="1:8" ht="45">
      <c r="A143" s="7" t="s">
        <v>18</v>
      </c>
      <c r="B143" s="5">
        <v>803</v>
      </c>
      <c r="C143" s="6" t="s">
        <v>28</v>
      </c>
      <c r="D143" s="17">
        <v>1020220770</v>
      </c>
      <c r="E143" s="5">
        <v>200</v>
      </c>
      <c r="F143" s="9">
        <v>20</v>
      </c>
      <c r="G143" s="9">
        <v>20</v>
      </c>
      <c r="H143" s="9">
        <v>20</v>
      </c>
    </row>
    <row r="144" spans="1:8" ht="30">
      <c r="A144" s="32" t="s">
        <v>54</v>
      </c>
      <c r="B144" s="5">
        <v>803</v>
      </c>
      <c r="C144" s="6" t="s">
        <v>28</v>
      </c>
      <c r="D144" s="17">
        <v>1020220770</v>
      </c>
      <c r="E144" s="5">
        <v>300</v>
      </c>
      <c r="F144" s="9">
        <v>10</v>
      </c>
      <c r="G144" s="9">
        <v>10</v>
      </c>
      <c r="H144" s="9">
        <v>10</v>
      </c>
    </row>
    <row r="145" spans="1:8" ht="45">
      <c r="A145" s="8" t="s">
        <v>233</v>
      </c>
      <c r="B145" s="5">
        <v>803</v>
      </c>
      <c r="C145" s="6" t="s">
        <v>28</v>
      </c>
      <c r="D145" s="5">
        <v>13</v>
      </c>
      <c r="E145" s="2"/>
      <c r="F145" s="9">
        <f t="shared" ref="F145:H146" si="19">F146</f>
        <v>700</v>
      </c>
      <c r="G145" s="39">
        <f t="shared" si="19"/>
        <v>700</v>
      </c>
      <c r="H145" s="39">
        <f t="shared" si="19"/>
        <v>0</v>
      </c>
    </row>
    <row r="146" spans="1:8" ht="30">
      <c r="A146" s="8" t="s">
        <v>121</v>
      </c>
      <c r="B146" s="5">
        <v>803</v>
      </c>
      <c r="C146" s="6" t="s">
        <v>28</v>
      </c>
      <c r="D146" s="5" t="s">
        <v>120</v>
      </c>
      <c r="E146" s="2"/>
      <c r="F146" s="9">
        <f t="shared" si="19"/>
        <v>700</v>
      </c>
      <c r="G146" s="39">
        <f t="shared" si="19"/>
        <v>700</v>
      </c>
      <c r="H146" s="39">
        <f t="shared" si="19"/>
        <v>0</v>
      </c>
    </row>
    <row r="147" spans="1:8" ht="45">
      <c r="A147" s="7" t="s">
        <v>119</v>
      </c>
      <c r="B147" s="5">
        <v>803</v>
      </c>
      <c r="C147" s="6" t="s">
        <v>28</v>
      </c>
      <c r="D147" s="5">
        <v>1300220420</v>
      </c>
      <c r="E147" s="2"/>
      <c r="F147" s="9">
        <f>F148</f>
        <v>700</v>
      </c>
      <c r="G147" s="39">
        <f>G148</f>
        <v>700</v>
      </c>
      <c r="H147" s="39">
        <f>H148</f>
        <v>0</v>
      </c>
    </row>
    <row r="148" spans="1:8" ht="45">
      <c r="A148" s="7" t="s">
        <v>18</v>
      </c>
      <c r="B148" s="5">
        <v>803</v>
      </c>
      <c r="C148" s="6" t="s">
        <v>28</v>
      </c>
      <c r="D148" s="5">
        <v>1300220420</v>
      </c>
      <c r="E148" s="5">
        <v>200</v>
      </c>
      <c r="F148" s="9">
        <v>700</v>
      </c>
      <c r="G148" s="9">
        <v>700</v>
      </c>
      <c r="H148" s="9">
        <v>0</v>
      </c>
    </row>
    <row r="149" spans="1:8" ht="30">
      <c r="A149" s="8" t="s">
        <v>118</v>
      </c>
      <c r="B149" s="5">
        <v>803</v>
      </c>
      <c r="C149" s="6" t="s">
        <v>28</v>
      </c>
      <c r="D149" s="5">
        <v>17</v>
      </c>
      <c r="E149" s="2"/>
      <c r="F149" s="9">
        <f t="shared" ref="F149:H149" si="20">F150</f>
        <v>9123.9</v>
      </c>
      <c r="G149" s="39">
        <f t="shared" si="20"/>
        <v>12288.8</v>
      </c>
      <c r="H149" s="39">
        <f t="shared" si="20"/>
        <v>11978.8</v>
      </c>
    </row>
    <row r="150" spans="1:8" ht="30">
      <c r="A150" s="8" t="s">
        <v>117</v>
      </c>
      <c r="B150" s="5">
        <v>803</v>
      </c>
      <c r="C150" s="6" t="s">
        <v>28</v>
      </c>
      <c r="D150" s="5" t="s">
        <v>116</v>
      </c>
      <c r="E150" s="2"/>
      <c r="F150" s="9">
        <f>F151+F153</f>
        <v>9123.9</v>
      </c>
      <c r="G150" s="39">
        <f>G151+G153</f>
        <v>12288.8</v>
      </c>
      <c r="H150" s="39">
        <f>H151+H153</f>
        <v>11978.8</v>
      </c>
    </row>
    <row r="151" spans="1:8" ht="45">
      <c r="A151" s="7" t="s">
        <v>115</v>
      </c>
      <c r="B151" s="5">
        <v>803</v>
      </c>
      <c r="C151" s="6" t="s">
        <v>28</v>
      </c>
      <c r="D151" s="5">
        <v>1700170090</v>
      </c>
      <c r="E151" s="2"/>
      <c r="F151" s="9">
        <f>F152</f>
        <v>7390.3</v>
      </c>
      <c r="G151" s="39">
        <f>G152</f>
        <v>9938.7999999999993</v>
      </c>
      <c r="H151" s="39">
        <f>H152</f>
        <v>9938.7999999999993</v>
      </c>
    </row>
    <row r="152" spans="1:8" ht="45">
      <c r="A152" s="7" t="s">
        <v>101</v>
      </c>
      <c r="B152" s="5">
        <v>803</v>
      </c>
      <c r="C152" s="6" t="s">
        <v>28</v>
      </c>
      <c r="D152" s="5">
        <v>1700170090</v>
      </c>
      <c r="E152" s="5">
        <v>400</v>
      </c>
      <c r="F152" s="9">
        <v>7390.3</v>
      </c>
      <c r="G152" s="39">
        <v>9938.7999999999993</v>
      </c>
      <c r="H152" s="39">
        <v>9938.7999999999993</v>
      </c>
    </row>
    <row r="153" spans="1:8" ht="45">
      <c r="A153" s="7" t="s">
        <v>115</v>
      </c>
      <c r="B153" s="5">
        <v>803</v>
      </c>
      <c r="C153" s="6" t="s">
        <v>28</v>
      </c>
      <c r="D153" s="5" t="s">
        <v>114</v>
      </c>
      <c r="E153" s="2"/>
      <c r="F153" s="9">
        <f>F154</f>
        <v>1733.6</v>
      </c>
      <c r="G153" s="39">
        <f>G154</f>
        <v>2350</v>
      </c>
      <c r="H153" s="39">
        <v>2040</v>
      </c>
    </row>
    <row r="154" spans="1:8" ht="45">
      <c r="A154" s="7" t="s">
        <v>101</v>
      </c>
      <c r="B154" s="5">
        <v>803</v>
      </c>
      <c r="C154" s="6" t="s">
        <v>28</v>
      </c>
      <c r="D154" s="5" t="s">
        <v>114</v>
      </c>
      <c r="E154" s="5">
        <v>400</v>
      </c>
      <c r="F154" s="9">
        <v>1733.6</v>
      </c>
      <c r="G154" s="9">
        <v>2350</v>
      </c>
      <c r="H154" s="9">
        <v>0</v>
      </c>
    </row>
    <row r="155" spans="1:8" ht="75">
      <c r="A155" s="7" t="s">
        <v>241</v>
      </c>
      <c r="B155" s="5">
        <v>803</v>
      </c>
      <c r="C155" s="6" t="s">
        <v>28</v>
      </c>
      <c r="D155" s="5">
        <v>98</v>
      </c>
      <c r="E155" s="2"/>
      <c r="F155" s="9">
        <f>F160</f>
        <v>1843</v>
      </c>
      <c r="G155" s="39">
        <f>G156+G160</f>
        <v>3033.6</v>
      </c>
      <c r="H155" s="39">
        <f>H160</f>
        <v>2769</v>
      </c>
    </row>
    <row r="156" spans="1:8" ht="45">
      <c r="A156" s="7" t="s">
        <v>255</v>
      </c>
      <c r="B156" s="5">
        <v>803</v>
      </c>
      <c r="C156" s="6" t="s">
        <v>28</v>
      </c>
      <c r="D156" s="5" t="s">
        <v>188</v>
      </c>
      <c r="E156" s="2"/>
      <c r="F156" s="9">
        <f t="shared" ref="F156:H156" si="21">F157</f>
        <v>0</v>
      </c>
      <c r="G156" s="39">
        <f t="shared" si="21"/>
        <v>275.60000000000002</v>
      </c>
      <c r="H156" s="39">
        <f t="shared" si="21"/>
        <v>0</v>
      </c>
    </row>
    <row r="157" spans="1:8" ht="45">
      <c r="A157" s="7" t="s">
        <v>189</v>
      </c>
      <c r="B157" s="5">
        <v>803</v>
      </c>
      <c r="C157" s="6" t="s">
        <v>28</v>
      </c>
      <c r="D157" s="5" t="s">
        <v>190</v>
      </c>
      <c r="E157" s="2"/>
      <c r="F157" s="9">
        <f>F158</f>
        <v>0</v>
      </c>
      <c r="G157" s="39">
        <f>G158</f>
        <v>275.60000000000002</v>
      </c>
      <c r="H157" s="39">
        <f>H158</f>
        <v>0</v>
      </c>
    </row>
    <row r="158" spans="1:8" ht="45">
      <c r="A158" s="7" t="s">
        <v>113</v>
      </c>
      <c r="B158" s="5">
        <v>803</v>
      </c>
      <c r="C158" s="6" t="s">
        <v>28</v>
      </c>
      <c r="D158" s="5" t="s">
        <v>207</v>
      </c>
      <c r="E158" s="5"/>
      <c r="F158" s="9">
        <v>0</v>
      </c>
      <c r="G158" s="39">
        <f>G159</f>
        <v>275.60000000000002</v>
      </c>
      <c r="H158" s="39">
        <v>0</v>
      </c>
    </row>
    <row r="159" spans="1:8" ht="45">
      <c r="A159" s="7" t="s">
        <v>101</v>
      </c>
      <c r="B159" s="5">
        <v>803</v>
      </c>
      <c r="C159" s="6" t="s">
        <v>28</v>
      </c>
      <c r="D159" s="5" t="s">
        <v>207</v>
      </c>
      <c r="E159" s="5">
        <v>400</v>
      </c>
      <c r="F159" s="9">
        <v>0</v>
      </c>
      <c r="G159" s="9">
        <v>275.60000000000002</v>
      </c>
      <c r="H159" s="9">
        <v>0</v>
      </c>
    </row>
    <row r="160" spans="1:8" ht="60">
      <c r="A160" s="7" t="s">
        <v>326</v>
      </c>
      <c r="B160" s="5">
        <v>803</v>
      </c>
      <c r="C160" s="6" t="s">
        <v>28</v>
      </c>
      <c r="D160" s="5" t="s">
        <v>324</v>
      </c>
      <c r="E160" s="5"/>
      <c r="F160" s="9">
        <f>F161</f>
        <v>1843</v>
      </c>
      <c r="G160" s="9">
        <f>G161</f>
        <v>2758</v>
      </c>
      <c r="H160" s="9">
        <f>H161</f>
        <v>2769</v>
      </c>
    </row>
    <row r="161" spans="1:8" ht="60">
      <c r="A161" s="7" t="s">
        <v>325</v>
      </c>
      <c r="B161" s="5">
        <v>803</v>
      </c>
      <c r="C161" s="6" t="s">
        <v>28</v>
      </c>
      <c r="D161" s="5" t="s">
        <v>328</v>
      </c>
      <c r="E161" s="5"/>
      <c r="F161" s="9">
        <f>F162+F164</f>
        <v>1843</v>
      </c>
      <c r="G161" s="9">
        <f>G162+G164</f>
        <v>2758</v>
      </c>
      <c r="H161" s="9">
        <f>H162+H164</f>
        <v>2769</v>
      </c>
    </row>
    <row r="162" spans="1:8" ht="47.25" customHeight="1">
      <c r="A162" s="7" t="s">
        <v>327</v>
      </c>
      <c r="B162" s="5">
        <v>803</v>
      </c>
      <c r="C162" s="6" t="s">
        <v>28</v>
      </c>
      <c r="D162" s="5">
        <v>9820372420</v>
      </c>
      <c r="E162" s="5"/>
      <c r="F162" s="9">
        <f>F163</f>
        <v>1750</v>
      </c>
      <c r="G162" s="9">
        <f>G163</f>
        <v>2620</v>
      </c>
      <c r="H162" s="9">
        <f>H163</f>
        <v>2630</v>
      </c>
    </row>
    <row r="163" spans="1:8" ht="47.25" customHeight="1">
      <c r="A163" s="7" t="s">
        <v>18</v>
      </c>
      <c r="B163" s="5">
        <v>803</v>
      </c>
      <c r="C163" s="6" t="s">
        <v>28</v>
      </c>
      <c r="D163" s="5">
        <v>9820372420</v>
      </c>
      <c r="E163" s="5">
        <v>200</v>
      </c>
      <c r="F163" s="9">
        <v>1750</v>
      </c>
      <c r="G163" s="9">
        <v>2620</v>
      </c>
      <c r="H163" s="9">
        <v>2630</v>
      </c>
    </row>
    <row r="164" spans="1:8" ht="47.25" customHeight="1">
      <c r="A164" s="7" t="s">
        <v>327</v>
      </c>
      <c r="B164" s="5">
        <v>803</v>
      </c>
      <c r="C164" s="6" t="s">
        <v>28</v>
      </c>
      <c r="D164" s="5" t="s">
        <v>329</v>
      </c>
      <c r="E164" s="5"/>
      <c r="F164" s="9">
        <f>F165</f>
        <v>93</v>
      </c>
      <c r="G164" s="9">
        <f>G165</f>
        <v>138</v>
      </c>
      <c r="H164" s="9">
        <f>H165</f>
        <v>139</v>
      </c>
    </row>
    <row r="165" spans="1:8" ht="47.25" customHeight="1">
      <c r="A165" s="7" t="s">
        <v>18</v>
      </c>
      <c r="B165" s="5">
        <v>803</v>
      </c>
      <c r="C165" s="6" t="s">
        <v>28</v>
      </c>
      <c r="D165" s="5" t="s">
        <v>329</v>
      </c>
      <c r="E165" s="5">
        <v>200</v>
      </c>
      <c r="F165" s="9">
        <v>93</v>
      </c>
      <c r="G165" s="9">
        <v>138</v>
      </c>
      <c r="H165" s="9">
        <v>139</v>
      </c>
    </row>
    <row r="166" spans="1:8" ht="34.5" customHeight="1">
      <c r="A166" s="8" t="s">
        <v>15</v>
      </c>
      <c r="B166" s="5">
        <v>803</v>
      </c>
      <c r="C166" s="6" t="s">
        <v>28</v>
      </c>
      <c r="D166" s="5">
        <v>99</v>
      </c>
      <c r="E166" s="5"/>
      <c r="F166" s="9">
        <f>F168+F170</f>
        <v>13741.35</v>
      </c>
      <c r="G166" s="9">
        <f t="shared" ref="G166:H166" si="22">G167</f>
        <v>0</v>
      </c>
      <c r="H166" s="9">
        <f t="shared" si="22"/>
        <v>0</v>
      </c>
    </row>
    <row r="167" spans="1:8" ht="21.75" customHeight="1">
      <c r="A167" s="8" t="s">
        <v>14</v>
      </c>
      <c r="B167" s="5">
        <v>803</v>
      </c>
      <c r="C167" s="6" t="s">
        <v>28</v>
      </c>
      <c r="D167" s="5" t="s">
        <v>13</v>
      </c>
      <c r="E167" s="5"/>
      <c r="F167" s="9">
        <f>F168+F170</f>
        <v>13741.35</v>
      </c>
      <c r="G167" s="9">
        <f>G170</f>
        <v>0</v>
      </c>
      <c r="H167" s="9">
        <f>H170</f>
        <v>0</v>
      </c>
    </row>
    <row r="168" spans="1:8" ht="32.25" customHeight="1">
      <c r="A168" s="8" t="s">
        <v>314</v>
      </c>
      <c r="B168" s="5">
        <v>803</v>
      </c>
      <c r="C168" s="6" t="s">
        <v>28</v>
      </c>
      <c r="D168" s="5">
        <v>9990020030</v>
      </c>
      <c r="E168" s="5"/>
      <c r="F168" s="9">
        <f>F169</f>
        <v>300</v>
      </c>
      <c r="G168" s="9">
        <f>G169</f>
        <v>0</v>
      </c>
      <c r="H168" s="9">
        <f>H169</f>
        <v>0</v>
      </c>
    </row>
    <row r="169" spans="1:8" ht="21.75" customHeight="1">
      <c r="A169" s="7" t="s">
        <v>315</v>
      </c>
      <c r="B169" s="5">
        <v>803</v>
      </c>
      <c r="C169" s="6" t="s">
        <v>28</v>
      </c>
      <c r="D169" s="5">
        <v>9990020030</v>
      </c>
      <c r="E169" s="5">
        <v>800</v>
      </c>
      <c r="F169" s="9">
        <v>300</v>
      </c>
      <c r="G169" s="9">
        <v>0</v>
      </c>
      <c r="H169" s="9">
        <v>0</v>
      </c>
    </row>
    <row r="170" spans="1:8" ht="43.5" customHeight="1">
      <c r="A170" s="8" t="s">
        <v>273</v>
      </c>
      <c r="B170" s="5">
        <v>803</v>
      </c>
      <c r="C170" s="6" t="s">
        <v>28</v>
      </c>
      <c r="D170" s="5">
        <v>9990021010</v>
      </c>
      <c r="E170" s="5"/>
      <c r="F170" s="9">
        <f>F171</f>
        <v>13441.35</v>
      </c>
      <c r="G170" s="9">
        <f>G171</f>
        <v>0</v>
      </c>
      <c r="H170" s="9">
        <v>0</v>
      </c>
    </row>
    <row r="171" spans="1:8" ht="43.5" customHeight="1">
      <c r="A171" s="7" t="s">
        <v>18</v>
      </c>
      <c r="B171" s="5">
        <v>803</v>
      </c>
      <c r="C171" s="6" t="s">
        <v>28</v>
      </c>
      <c r="D171" s="5">
        <v>9990021010</v>
      </c>
      <c r="E171" s="5">
        <v>200</v>
      </c>
      <c r="F171" s="9">
        <v>13441.35</v>
      </c>
      <c r="G171" s="9">
        <v>0</v>
      </c>
      <c r="H171" s="9">
        <v>0</v>
      </c>
    </row>
    <row r="172" spans="1:8">
      <c r="A172" s="7" t="s">
        <v>27</v>
      </c>
      <c r="B172" s="5">
        <v>803</v>
      </c>
      <c r="C172" s="6" t="s">
        <v>26</v>
      </c>
      <c r="D172" s="5"/>
      <c r="E172" s="5"/>
      <c r="F172" s="10">
        <f>F173+F177+F181</f>
        <v>3800</v>
      </c>
      <c r="G172" s="10">
        <f>G173+G177+G181</f>
        <v>1150</v>
      </c>
      <c r="H172" s="10">
        <f>H173+H181</f>
        <v>150</v>
      </c>
    </row>
    <row r="173" spans="1:8" ht="45">
      <c r="A173" s="8" t="s">
        <v>233</v>
      </c>
      <c r="B173" s="5">
        <v>803</v>
      </c>
      <c r="C173" s="6" t="s">
        <v>26</v>
      </c>
      <c r="D173" s="5">
        <v>13</v>
      </c>
      <c r="E173" s="5"/>
      <c r="F173" s="9">
        <f t="shared" ref="F173:H175" si="23">F174</f>
        <v>100</v>
      </c>
      <c r="G173" s="9">
        <f t="shared" si="23"/>
        <v>100</v>
      </c>
      <c r="H173" s="9">
        <f t="shared" si="23"/>
        <v>100</v>
      </c>
    </row>
    <row r="174" spans="1:8" ht="30">
      <c r="A174" s="8" t="s">
        <v>111</v>
      </c>
      <c r="B174" s="5">
        <v>803</v>
      </c>
      <c r="C174" s="6" t="s">
        <v>26</v>
      </c>
      <c r="D174" s="5" t="s">
        <v>110</v>
      </c>
      <c r="E174" s="5"/>
      <c r="F174" s="9">
        <f t="shared" si="23"/>
        <v>100</v>
      </c>
      <c r="G174" s="9">
        <f t="shared" si="23"/>
        <v>100</v>
      </c>
      <c r="H174" s="9">
        <f t="shared" si="23"/>
        <v>100</v>
      </c>
    </row>
    <row r="175" spans="1:8" ht="45">
      <c r="A175" s="7" t="s">
        <v>100</v>
      </c>
      <c r="B175" s="5">
        <v>803</v>
      </c>
      <c r="C175" s="6" t="s">
        <v>26</v>
      </c>
      <c r="D175" s="5">
        <v>1300120410</v>
      </c>
      <c r="E175" s="5"/>
      <c r="F175" s="9">
        <f t="shared" si="23"/>
        <v>100</v>
      </c>
      <c r="G175" s="9">
        <f t="shared" si="23"/>
        <v>100</v>
      </c>
      <c r="H175" s="9">
        <f t="shared" si="23"/>
        <v>100</v>
      </c>
    </row>
    <row r="176" spans="1:8" ht="45">
      <c r="A176" s="7" t="s">
        <v>18</v>
      </c>
      <c r="B176" s="5">
        <v>803</v>
      </c>
      <c r="C176" s="6" t="s">
        <v>26</v>
      </c>
      <c r="D176" s="5">
        <v>1300120410</v>
      </c>
      <c r="E176" s="5">
        <v>200</v>
      </c>
      <c r="F176" s="9">
        <v>100</v>
      </c>
      <c r="G176" s="9">
        <v>100</v>
      </c>
      <c r="H176" s="9">
        <v>100</v>
      </c>
    </row>
    <row r="177" spans="1:8" ht="75">
      <c r="A177" s="7" t="s">
        <v>242</v>
      </c>
      <c r="B177" s="49">
        <v>803</v>
      </c>
      <c r="C177" s="6" t="s">
        <v>26</v>
      </c>
      <c r="D177" s="5">
        <v>22</v>
      </c>
      <c r="E177" s="5"/>
      <c r="F177" s="9">
        <f>F178</f>
        <v>1000</v>
      </c>
      <c r="G177" s="9">
        <f t="shared" ref="F177:H179" si="24">G178</f>
        <v>1000</v>
      </c>
      <c r="H177" s="9">
        <f t="shared" si="24"/>
        <v>0</v>
      </c>
    </row>
    <row r="178" spans="1:8" ht="51.75" customHeight="1">
      <c r="A178" s="7" t="s">
        <v>286</v>
      </c>
      <c r="B178" s="49">
        <v>803</v>
      </c>
      <c r="C178" s="6" t="s">
        <v>26</v>
      </c>
      <c r="D178" s="5" t="s">
        <v>287</v>
      </c>
      <c r="E178" s="46"/>
      <c r="F178" s="9">
        <f>F179</f>
        <v>1000</v>
      </c>
      <c r="G178" s="9">
        <f>G179</f>
        <v>1000</v>
      </c>
      <c r="H178" s="9">
        <f>H179</f>
        <v>0</v>
      </c>
    </row>
    <row r="179" spans="1:8" ht="34.5" customHeight="1">
      <c r="A179" s="7" t="s">
        <v>288</v>
      </c>
      <c r="B179" s="49">
        <v>803</v>
      </c>
      <c r="C179" s="6" t="s">
        <v>26</v>
      </c>
      <c r="D179" s="5" t="s">
        <v>289</v>
      </c>
      <c r="E179" s="46"/>
      <c r="F179" s="9">
        <f t="shared" si="24"/>
        <v>1000</v>
      </c>
      <c r="G179" s="9">
        <f t="shared" si="24"/>
        <v>1000</v>
      </c>
      <c r="H179" s="9">
        <f t="shared" si="24"/>
        <v>0</v>
      </c>
    </row>
    <row r="180" spans="1:8" ht="45">
      <c r="A180" s="7" t="s">
        <v>101</v>
      </c>
      <c r="B180" s="49">
        <v>803</v>
      </c>
      <c r="C180" s="6" t="s">
        <v>26</v>
      </c>
      <c r="D180" s="5" t="s">
        <v>289</v>
      </c>
      <c r="E180" s="5">
        <v>400</v>
      </c>
      <c r="F180" s="9">
        <v>1000</v>
      </c>
      <c r="G180" s="9">
        <v>1000</v>
      </c>
      <c r="H180" s="9">
        <v>0</v>
      </c>
    </row>
    <row r="181" spans="1:8" ht="30">
      <c r="A181" s="8" t="s">
        <v>15</v>
      </c>
      <c r="B181" s="5">
        <v>803</v>
      </c>
      <c r="C181" s="6" t="s">
        <v>26</v>
      </c>
      <c r="D181" s="5">
        <v>99</v>
      </c>
      <c r="E181" s="5"/>
      <c r="F181" s="9">
        <f>F182</f>
        <v>2700</v>
      </c>
      <c r="G181" s="9">
        <f>G182</f>
        <v>50</v>
      </c>
      <c r="H181" s="9">
        <f>H182</f>
        <v>50</v>
      </c>
    </row>
    <row r="182" spans="1:8">
      <c r="A182" s="8" t="s">
        <v>14</v>
      </c>
      <c r="B182" s="5">
        <v>803</v>
      </c>
      <c r="C182" s="6" t="s">
        <v>26</v>
      </c>
      <c r="D182" s="5" t="s">
        <v>13</v>
      </c>
      <c r="E182" s="5"/>
      <c r="F182" s="9">
        <f>F183+F185</f>
        <v>2700</v>
      </c>
      <c r="G182" s="9">
        <f>G183+G185</f>
        <v>50</v>
      </c>
      <c r="H182" s="9">
        <f>H183+H185</f>
        <v>50</v>
      </c>
    </row>
    <row r="183" spans="1:8" ht="79.5" customHeight="1">
      <c r="A183" s="7" t="s">
        <v>316</v>
      </c>
      <c r="B183" s="5">
        <v>803</v>
      </c>
      <c r="C183" s="6" t="s">
        <v>26</v>
      </c>
      <c r="D183" s="5">
        <v>9990021050</v>
      </c>
      <c r="E183" s="5"/>
      <c r="F183" s="9">
        <f>F184</f>
        <v>2500</v>
      </c>
      <c r="G183" s="9">
        <f>G184</f>
        <v>0</v>
      </c>
      <c r="H183" s="9">
        <f>H184</f>
        <v>0</v>
      </c>
    </row>
    <row r="184" spans="1:8" ht="45">
      <c r="A184" s="7" t="s">
        <v>18</v>
      </c>
      <c r="B184" s="5">
        <v>803</v>
      </c>
      <c r="C184" s="6" t="s">
        <v>26</v>
      </c>
      <c r="D184" s="5">
        <v>9990021050</v>
      </c>
      <c r="E184" s="5">
        <v>200</v>
      </c>
      <c r="F184" s="9">
        <v>2500</v>
      </c>
      <c r="G184" s="9">
        <v>0</v>
      </c>
      <c r="H184" s="9">
        <v>0</v>
      </c>
    </row>
    <row r="185" spans="1:8" ht="30">
      <c r="A185" s="8" t="s">
        <v>314</v>
      </c>
      <c r="B185" s="5">
        <v>803</v>
      </c>
      <c r="C185" s="6" t="s">
        <v>26</v>
      </c>
      <c r="D185" s="5">
        <v>9990020030</v>
      </c>
      <c r="E185" s="5"/>
      <c r="F185" s="9">
        <f>F186</f>
        <v>200</v>
      </c>
      <c r="G185" s="9">
        <f>G186</f>
        <v>50</v>
      </c>
      <c r="H185" s="9">
        <f>H186</f>
        <v>50</v>
      </c>
    </row>
    <row r="186" spans="1:8">
      <c r="A186" s="7" t="s">
        <v>315</v>
      </c>
      <c r="B186" s="5">
        <v>803</v>
      </c>
      <c r="C186" s="6" t="s">
        <v>26</v>
      </c>
      <c r="D186" s="5">
        <v>9990020030</v>
      </c>
      <c r="E186" s="5">
        <v>800</v>
      </c>
      <c r="F186" s="9">
        <v>200</v>
      </c>
      <c r="G186" s="9">
        <v>50</v>
      </c>
      <c r="H186" s="9">
        <v>50</v>
      </c>
    </row>
    <row r="187" spans="1:8" ht="19.5" customHeight="1">
      <c r="A187" s="7" t="s">
        <v>112</v>
      </c>
      <c r="B187" s="5">
        <v>803</v>
      </c>
      <c r="C187" s="6" t="s">
        <v>99</v>
      </c>
      <c r="D187" s="2"/>
      <c r="E187" s="2"/>
      <c r="F187" s="16">
        <f>F193+F208+F188+F222</f>
        <v>41789.699999999997</v>
      </c>
      <c r="G187" s="43">
        <f>G193+G208+G188</f>
        <v>34220</v>
      </c>
      <c r="H187" s="43">
        <f>H193+H208+H188</f>
        <v>34720</v>
      </c>
    </row>
    <row r="188" spans="1:8" ht="63.75" customHeight="1">
      <c r="A188" s="8" t="s">
        <v>265</v>
      </c>
      <c r="B188" s="5">
        <v>803</v>
      </c>
      <c r="C188" s="6" t="s">
        <v>99</v>
      </c>
      <c r="D188" s="6" t="s">
        <v>263</v>
      </c>
      <c r="E188" s="5"/>
      <c r="F188" s="54">
        <f>F190</f>
        <v>500</v>
      </c>
      <c r="G188" s="55">
        <f t="shared" ref="G188:H190" si="25">G189</f>
        <v>500</v>
      </c>
      <c r="H188" s="55">
        <f t="shared" si="25"/>
        <v>500</v>
      </c>
    </row>
    <row r="189" spans="1:8" ht="56.25" customHeight="1">
      <c r="A189" s="8" t="s">
        <v>266</v>
      </c>
      <c r="B189" s="5">
        <v>803</v>
      </c>
      <c r="C189" s="6" t="s">
        <v>99</v>
      </c>
      <c r="D189" s="6" t="s">
        <v>267</v>
      </c>
      <c r="E189" s="5"/>
      <c r="F189" s="54">
        <f>F190</f>
        <v>500</v>
      </c>
      <c r="G189" s="55">
        <f t="shared" si="25"/>
        <v>500</v>
      </c>
      <c r="H189" s="55">
        <f t="shared" si="25"/>
        <v>500</v>
      </c>
    </row>
    <row r="190" spans="1:8" ht="52.5" customHeight="1">
      <c r="A190" s="8" t="s">
        <v>270</v>
      </c>
      <c r="B190" s="5">
        <v>803</v>
      </c>
      <c r="C190" s="6" t="s">
        <v>99</v>
      </c>
      <c r="D190" s="6" t="s">
        <v>268</v>
      </c>
      <c r="E190" s="2"/>
      <c r="F190" s="54">
        <f>F191</f>
        <v>500</v>
      </c>
      <c r="G190" s="55">
        <f t="shared" si="25"/>
        <v>500</v>
      </c>
      <c r="H190" s="55">
        <f t="shared" si="25"/>
        <v>500</v>
      </c>
    </row>
    <row r="191" spans="1:8" ht="25.5" customHeight="1">
      <c r="A191" s="7" t="s">
        <v>264</v>
      </c>
      <c r="B191" s="5">
        <v>803</v>
      </c>
      <c r="C191" s="6" t="s">
        <v>99</v>
      </c>
      <c r="D191" s="6" t="s">
        <v>269</v>
      </c>
      <c r="E191" s="2"/>
      <c r="F191" s="54">
        <f>F192</f>
        <v>500</v>
      </c>
      <c r="G191" s="55">
        <f>G192</f>
        <v>500</v>
      </c>
      <c r="H191" s="55">
        <f>H192</f>
        <v>500</v>
      </c>
    </row>
    <row r="192" spans="1:8" ht="46.5" customHeight="1">
      <c r="A192" s="7" t="s">
        <v>18</v>
      </c>
      <c r="B192" s="5">
        <v>803</v>
      </c>
      <c r="C192" s="6" t="s">
        <v>99</v>
      </c>
      <c r="D192" s="6" t="s">
        <v>269</v>
      </c>
      <c r="E192" s="5">
        <v>200</v>
      </c>
      <c r="F192" s="54">
        <v>500</v>
      </c>
      <c r="G192" s="55">
        <v>500</v>
      </c>
      <c r="H192" s="55">
        <v>500</v>
      </c>
    </row>
    <row r="193" spans="1:8" ht="45" customHeight="1">
      <c r="A193" s="8" t="s">
        <v>233</v>
      </c>
      <c r="B193" s="5">
        <v>803</v>
      </c>
      <c r="C193" s="6" t="s">
        <v>99</v>
      </c>
      <c r="D193" s="5">
        <v>13</v>
      </c>
      <c r="E193" s="2"/>
      <c r="F193" s="12">
        <f>F194+F205</f>
        <v>33120</v>
      </c>
      <c r="G193" s="41">
        <f>G194+G205</f>
        <v>33720</v>
      </c>
      <c r="H193" s="41">
        <f>H194+H205</f>
        <v>34220</v>
      </c>
    </row>
    <row r="194" spans="1:8" ht="30.75" customHeight="1">
      <c r="A194" s="8" t="s">
        <v>111</v>
      </c>
      <c r="B194" s="5">
        <v>803</v>
      </c>
      <c r="C194" s="6" t="s">
        <v>99</v>
      </c>
      <c r="D194" s="5" t="s">
        <v>110</v>
      </c>
      <c r="E194" s="2"/>
      <c r="F194" s="4">
        <f>F195+F197+F201+F199+F203</f>
        <v>33100</v>
      </c>
      <c r="G194" s="41">
        <f>G195+G197+G199+G201</f>
        <v>33700</v>
      </c>
      <c r="H194" s="41">
        <f>H195+H197+H199+H201</f>
        <v>34200</v>
      </c>
    </row>
    <row r="195" spans="1:8" ht="33.75" customHeight="1">
      <c r="A195" s="7" t="s">
        <v>109</v>
      </c>
      <c r="B195" s="5">
        <v>803</v>
      </c>
      <c r="C195" s="6" t="s">
        <v>99</v>
      </c>
      <c r="D195" s="5" t="s">
        <v>108</v>
      </c>
      <c r="E195" s="2"/>
      <c r="F195" s="4">
        <f>F196</f>
        <v>24500</v>
      </c>
      <c r="G195" s="41">
        <f>G196</f>
        <v>25000</v>
      </c>
      <c r="H195" s="41">
        <f>H196</f>
        <v>25500</v>
      </c>
    </row>
    <row r="196" spans="1:8" ht="44.25" customHeight="1">
      <c r="A196" s="7" t="s">
        <v>50</v>
      </c>
      <c r="B196" s="5">
        <v>803</v>
      </c>
      <c r="C196" s="6" t="s">
        <v>99</v>
      </c>
      <c r="D196" s="5" t="s">
        <v>108</v>
      </c>
      <c r="E196" s="5">
        <v>600</v>
      </c>
      <c r="F196" s="4">
        <v>24500</v>
      </c>
      <c r="G196" s="4">
        <v>25000</v>
      </c>
      <c r="H196" s="4">
        <v>25500</v>
      </c>
    </row>
    <row r="197" spans="1:8" ht="45.75" customHeight="1">
      <c r="A197" s="7" t="s">
        <v>107</v>
      </c>
      <c r="B197" s="5">
        <v>803</v>
      </c>
      <c r="C197" s="6" t="s">
        <v>99</v>
      </c>
      <c r="D197" s="5">
        <v>1300120350</v>
      </c>
      <c r="E197" s="2"/>
      <c r="F197" s="9">
        <f>F198</f>
        <v>1000</v>
      </c>
      <c r="G197" s="39">
        <f>G198</f>
        <v>1000</v>
      </c>
      <c r="H197" s="39">
        <f>H198</f>
        <v>1000</v>
      </c>
    </row>
    <row r="198" spans="1:8" ht="45">
      <c r="A198" s="7" t="s">
        <v>18</v>
      </c>
      <c r="B198" s="5">
        <v>803</v>
      </c>
      <c r="C198" s="6" t="s">
        <v>99</v>
      </c>
      <c r="D198" s="5">
        <v>1300120350</v>
      </c>
      <c r="E198" s="5">
        <v>200</v>
      </c>
      <c r="F198" s="9">
        <v>1000</v>
      </c>
      <c r="G198" s="9">
        <v>1000</v>
      </c>
      <c r="H198" s="9">
        <v>1000</v>
      </c>
    </row>
    <row r="199" spans="1:8" ht="30">
      <c r="A199" s="7" t="s">
        <v>106</v>
      </c>
      <c r="B199" s="5">
        <v>803</v>
      </c>
      <c r="C199" s="6" t="s">
        <v>99</v>
      </c>
      <c r="D199" s="5">
        <v>1300120370</v>
      </c>
      <c r="E199" s="2"/>
      <c r="F199" s="9">
        <f>F200</f>
        <v>6600</v>
      </c>
      <c r="G199" s="39">
        <f>G200</f>
        <v>7000</v>
      </c>
      <c r="H199" s="39">
        <f>H200</f>
        <v>7000</v>
      </c>
    </row>
    <row r="200" spans="1:8" ht="45">
      <c r="A200" s="7" t="s">
        <v>18</v>
      </c>
      <c r="B200" s="5">
        <v>803</v>
      </c>
      <c r="C200" s="6" t="s">
        <v>99</v>
      </c>
      <c r="D200" s="5">
        <v>1300120370</v>
      </c>
      <c r="E200" s="5">
        <v>200</v>
      </c>
      <c r="F200" s="9">
        <v>6600</v>
      </c>
      <c r="G200" s="9">
        <v>7000</v>
      </c>
      <c r="H200" s="9">
        <v>7000</v>
      </c>
    </row>
    <row r="201" spans="1:8" ht="45">
      <c r="A201" s="7" t="s">
        <v>100</v>
      </c>
      <c r="B201" s="5">
        <v>803</v>
      </c>
      <c r="C201" s="6" t="s">
        <v>99</v>
      </c>
      <c r="D201" s="5">
        <v>1300120410</v>
      </c>
      <c r="E201" s="6"/>
      <c r="F201" s="9">
        <f>F202</f>
        <v>700</v>
      </c>
      <c r="G201" s="45">
        <f>G202</f>
        <v>700</v>
      </c>
      <c r="H201" s="45">
        <f>H202</f>
        <v>700</v>
      </c>
    </row>
    <row r="202" spans="1:8" ht="45">
      <c r="A202" s="7" t="s">
        <v>18</v>
      </c>
      <c r="B202" s="5">
        <v>803</v>
      </c>
      <c r="C202" s="6" t="s">
        <v>99</v>
      </c>
      <c r="D202" s="5">
        <v>1300120410</v>
      </c>
      <c r="E202" s="5">
        <v>200</v>
      </c>
      <c r="F202" s="9">
        <v>700</v>
      </c>
      <c r="G202" s="45">
        <v>700</v>
      </c>
      <c r="H202" s="45">
        <v>700</v>
      </c>
    </row>
    <row r="203" spans="1:8" ht="30">
      <c r="A203" s="7" t="s">
        <v>293</v>
      </c>
      <c r="B203" s="5">
        <v>803</v>
      </c>
      <c r="C203" s="6" t="s">
        <v>99</v>
      </c>
      <c r="D203" s="5">
        <v>1300121040</v>
      </c>
      <c r="E203" s="5"/>
      <c r="F203" s="9">
        <f>F204</f>
        <v>300</v>
      </c>
      <c r="G203" s="45">
        <v>0</v>
      </c>
      <c r="H203" s="45">
        <f>H204</f>
        <v>0</v>
      </c>
    </row>
    <row r="204" spans="1:8" ht="45">
      <c r="A204" s="7" t="s">
        <v>18</v>
      </c>
      <c r="B204" s="5">
        <v>803</v>
      </c>
      <c r="C204" s="6" t="s">
        <v>99</v>
      </c>
      <c r="D204" s="5">
        <v>1300121040</v>
      </c>
      <c r="E204" s="5">
        <v>200</v>
      </c>
      <c r="F204" s="9">
        <v>300</v>
      </c>
      <c r="G204" s="45">
        <v>0</v>
      </c>
      <c r="H204" s="45">
        <v>0</v>
      </c>
    </row>
    <row r="205" spans="1:8" ht="45">
      <c r="A205" s="8" t="s">
        <v>105</v>
      </c>
      <c r="B205" s="5">
        <v>803</v>
      </c>
      <c r="C205" s="6" t="s">
        <v>99</v>
      </c>
      <c r="D205" s="5" t="s">
        <v>104</v>
      </c>
      <c r="E205" s="2"/>
      <c r="F205" s="9">
        <f t="shared" ref="F205:H206" si="26">F206</f>
        <v>20</v>
      </c>
      <c r="G205" s="39">
        <f t="shared" si="26"/>
        <v>20</v>
      </c>
      <c r="H205" s="39">
        <f t="shared" si="26"/>
        <v>20</v>
      </c>
    </row>
    <row r="206" spans="1:8" ht="30">
      <c r="A206" s="7" t="s">
        <v>103</v>
      </c>
      <c r="B206" s="5">
        <v>803</v>
      </c>
      <c r="C206" s="6" t="s">
        <v>99</v>
      </c>
      <c r="D206" s="5">
        <v>1300320510</v>
      </c>
      <c r="E206" s="2"/>
      <c r="F206" s="9">
        <f t="shared" si="26"/>
        <v>20</v>
      </c>
      <c r="G206" s="39">
        <f t="shared" si="26"/>
        <v>20</v>
      </c>
      <c r="H206" s="39">
        <f t="shared" si="26"/>
        <v>20</v>
      </c>
    </row>
    <row r="207" spans="1:8" ht="45">
      <c r="A207" s="7" t="s">
        <v>18</v>
      </c>
      <c r="B207" s="5">
        <v>803</v>
      </c>
      <c r="C207" s="6" t="s">
        <v>99</v>
      </c>
      <c r="D207" s="5">
        <v>1300320510</v>
      </c>
      <c r="E207" s="5">
        <v>200</v>
      </c>
      <c r="F207" s="9">
        <v>20</v>
      </c>
      <c r="G207" s="9">
        <v>20</v>
      </c>
      <c r="H207" s="9">
        <v>20</v>
      </c>
    </row>
    <row r="208" spans="1:8" ht="75">
      <c r="A208" s="7" t="s">
        <v>180</v>
      </c>
      <c r="B208" s="5">
        <v>803</v>
      </c>
      <c r="C208" s="6" t="s">
        <v>99</v>
      </c>
      <c r="D208" s="5">
        <v>18</v>
      </c>
      <c r="E208" s="2"/>
      <c r="F208" s="9">
        <f t="shared" ref="F208:H211" si="27">F209</f>
        <v>8019.7000000000007</v>
      </c>
      <c r="G208" s="39">
        <f t="shared" si="27"/>
        <v>0</v>
      </c>
      <c r="H208" s="39">
        <f t="shared" si="27"/>
        <v>0</v>
      </c>
    </row>
    <row r="209" spans="1:9" ht="60">
      <c r="A209" s="7" t="s">
        <v>234</v>
      </c>
      <c r="B209" s="5">
        <v>803</v>
      </c>
      <c r="C209" s="6" t="s">
        <v>99</v>
      </c>
      <c r="D209" s="5" t="s">
        <v>102</v>
      </c>
      <c r="E209" s="2"/>
      <c r="F209" s="9">
        <f t="shared" ref="F209:H210" si="28">F210</f>
        <v>8019.7000000000007</v>
      </c>
      <c r="G209" s="39">
        <f t="shared" si="28"/>
        <v>0</v>
      </c>
      <c r="H209" s="39">
        <f t="shared" si="28"/>
        <v>0</v>
      </c>
    </row>
    <row r="210" spans="1:9" ht="90">
      <c r="A210" s="35" t="s">
        <v>210</v>
      </c>
      <c r="B210" s="5">
        <v>803</v>
      </c>
      <c r="C210" s="6" t="s">
        <v>99</v>
      </c>
      <c r="D210" s="34" t="s">
        <v>186</v>
      </c>
      <c r="E210" s="5"/>
      <c r="F210" s="9">
        <f t="shared" si="28"/>
        <v>8019.7000000000007</v>
      </c>
      <c r="G210" s="39">
        <f t="shared" si="28"/>
        <v>0</v>
      </c>
      <c r="H210" s="39">
        <f t="shared" si="28"/>
        <v>0</v>
      </c>
    </row>
    <row r="211" spans="1:9" ht="75">
      <c r="A211" s="35" t="s">
        <v>211</v>
      </c>
      <c r="B211" s="5">
        <v>803</v>
      </c>
      <c r="C211" s="6" t="s">
        <v>99</v>
      </c>
      <c r="D211" s="5" t="s">
        <v>182</v>
      </c>
      <c r="E211" s="5"/>
      <c r="F211" s="9">
        <f>F212+F217</f>
        <v>8019.7000000000007</v>
      </c>
      <c r="G211" s="39">
        <f t="shared" si="27"/>
        <v>0</v>
      </c>
      <c r="H211" s="39">
        <f t="shared" si="27"/>
        <v>0</v>
      </c>
    </row>
    <row r="212" spans="1:9" ht="45">
      <c r="A212" s="7" t="s">
        <v>18</v>
      </c>
      <c r="B212" s="5">
        <v>803</v>
      </c>
      <c r="C212" s="6" t="s">
        <v>99</v>
      </c>
      <c r="D212" s="5" t="s">
        <v>182</v>
      </c>
      <c r="E212" s="5">
        <v>200</v>
      </c>
      <c r="F212" s="9">
        <f>F214+F215+F216</f>
        <v>3839.7000000000003</v>
      </c>
      <c r="G212" s="39">
        <f>G214+G215+G216</f>
        <v>0</v>
      </c>
      <c r="H212" s="39">
        <f>H214+H215+H216</f>
        <v>0</v>
      </c>
    </row>
    <row r="213" spans="1:9">
      <c r="A213" s="7" t="s">
        <v>240</v>
      </c>
      <c r="B213" s="5"/>
      <c r="C213" s="6"/>
      <c r="D213" s="5"/>
      <c r="E213" s="5"/>
      <c r="F213" s="9"/>
      <c r="G213" s="39"/>
      <c r="H213" s="39"/>
    </row>
    <row r="214" spans="1:9" ht="24" customHeight="1">
      <c r="A214" s="15" t="s">
        <v>243</v>
      </c>
      <c r="B214" s="46">
        <v>803</v>
      </c>
      <c r="C214" s="47" t="s">
        <v>99</v>
      </c>
      <c r="D214" s="46" t="s">
        <v>182</v>
      </c>
      <c r="E214" s="46">
        <v>200</v>
      </c>
      <c r="F214" s="48">
        <v>3574.7538100000002</v>
      </c>
      <c r="G214" s="50">
        <v>0</v>
      </c>
      <c r="H214" s="50">
        <v>0</v>
      </c>
    </row>
    <row r="215" spans="1:9">
      <c r="A215" s="15" t="s">
        <v>244</v>
      </c>
      <c r="B215" s="46">
        <v>803</v>
      </c>
      <c r="C215" s="47" t="s">
        <v>99</v>
      </c>
      <c r="D215" s="46" t="s">
        <v>182</v>
      </c>
      <c r="E215" s="46">
        <v>200</v>
      </c>
      <c r="F215" s="48">
        <v>72.954009999999997</v>
      </c>
      <c r="G215" s="50">
        <v>0</v>
      </c>
      <c r="H215" s="50">
        <v>0</v>
      </c>
    </row>
    <row r="216" spans="1:9">
      <c r="A216" s="15" t="s">
        <v>245</v>
      </c>
      <c r="B216" s="46">
        <v>803</v>
      </c>
      <c r="C216" s="47" t="s">
        <v>99</v>
      </c>
      <c r="D216" s="46" t="s">
        <v>182</v>
      </c>
      <c r="E216" s="46">
        <v>200</v>
      </c>
      <c r="F216" s="48">
        <v>191.99217999999999</v>
      </c>
      <c r="G216" s="50">
        <v>0</v>
      </c>
      <c r="H216" s="50">
        <v>0</v>
      </c>
    </row>
    <row r="217" spans="1:9" ht="15.75" customHeight="1">
      <c r="A217" s="7" t="s">
        <v>11</v>
      </c>
      <c r="B217" s="5">
        <v>803</v>
      </c>
      <c r="C217" s="6" t="s">
        <v>99</v>
      </c>
      <c r="D217" s="5" t="s">
        <v>182</v>
      </c>
      <c r="E217" s="5">
        <v>800</v>
      </c>
      <c r="F217" s="9">
        <f>F219+F220+F221</f>
        <v>4180</v>
      </c>
      <c r="G217" s="45">
        <f>G220+G221</f>
        <v>0</v>
      </c>
      <c r="H217" s="45">
        <f>H220+H221</f>
        <v>0</v>
      </c>
    </row>
    <row r="218" spans="1:9" ht="22.5" customHeight="1">
      <c r="A218" s="7" t="s">
        <v>240</v>
      </c>
      <c r="B218" s="5"/>
      <c r="C218" s="6"/>
      <c r="D218" s="5"/>
      <c r="E218" s="5"/>
      <c r="F218" s="48"/>
      <c r="G218" s="50"/>
      <c r="H218" s="50"/>
    </row>
    <row r="219" spans="1:9" ht="17.25" customHeight="1">
      <c r="A219" s="15" t="s">
        <v>243</v>
      </c>
      <c r="B219" s="46">
        <v>803</v>
      </c>
      <c r="C219" s="47" t="s">
        <v>99</v>
      </c>
      <c r="D219" s="46" t="s">
        <v>182</v>
      </c>
      <c r="E219" s="5">
        <v>800</v>
      </c>
      <c r="F219" s="48">
        <v>3891.5725000000002</v>
      </c>
      <c r="G219" s="50">
        <v>0</v>
      </c>
      <c r="H219" s="50">
        <v>0</v>
      </c>
      <c r="I219" s="53"/>
    </row>
    <row r="220" spans="1:9" ht="18.75" customHeight="1">
      <c r="A220" s="15" t="s">
        <v>244</v>
      </c>
      <c r="B220" s="46">
        <v>803</v>
      </c>
      <c r="C220" s="47" t="s">
        <v>99</v>
      </c>
      <c r="D220" s="46" t="s">
        <v>182</v>
      </c>
      <c r="E220" s="5">
        <v>800</v>
      </c>
      <c r="F220" s="48">
        <v>79.41968</v>
      </c>
      <c r="G220" s="50">
        <v>0</v>
      </c>
      <c r="H220" s="50">
        <v>0</v>
      </c>
    </row>
    <row r="221" spans="1:9" ht="23.25" customHeight="1">
      <c r="A221" s="15" t="s">
        <v>245</v>
      </c>
      <c r="B221" s="46">
        <v>803</v>
      </c>
      <c r="C221" s="47" t="s">
        <v>99</v>
      </c>
      <c r="D221" s="46" t="s">
        <v>182</v>
      </c>
      <c r="E221" s="5">
        <v>800</v>
      </c>
      <c r="F221" s="48">
        <v>209.00782000000001</v>
      </c>
      <c r="G221" s="50">
        <v>0</v>
      </c>
      <c r="H221" s="50">
        <v>0</v>
      </c>
    </row>
    <row r="222" spans="1:9" ht="33.75" customHeight="1">
      <c r="A222" s="8" t="s">
        <v>15</v>
      </c>
      <c r="B222" s="5">
        <v>803</v>
      </c>
      <c r="C222" s="6" t="s">
        <v>99</v>
      </c>
      <c r="D222" s="5">
        <v>99</v>
      </c>
      <c r="E222" s="5"/>
      <c r="F222" s="9">
        <f t="shared" ref="F222:H224" si="29">F223</f>
        <v>150</v>
      </c>
      <c r="G222" s="45">
        <f t="shared" si="29"/>
        <v>0</v>
      </c>
      <c r="H222" s="45">
        <f t="shared" si="29"/>
        <v>0</v>
      </c>
    </row>
    <row r="223" spans="1:9" ht="23.25" customHeight="1">
      <c r="A223" s="8" t="s">
        <v>14</v>
      </c>
      <c r="B223" s="5">
        <v>803</v>
      </c>
      <c r="C223" s="6" t="s">
        <v>99</v>
      </c>
      <c r="D223" s="5" t="s">
        <v>13</v>
      </c>
      <c r="E223" s="5"/>
      <c r="F223" s="9">
        <f t="shared" si="29"/>
        <v>150</v>
      </c>
      <c r="G223" s="45">
        <f t="shared" si="29"/>
        <v>0</v>
      </c>
      <c r="H223" s="45">
        <f t="shared" si="29"/>
        <v>0</v>
      </c>
    </row>
    <row r="224" spans="1:9" ht="32.25" customHeight="1">
      <c r="A224" s="8" t="s">
        <v>314</v>
      </c>
      <c r="B224" s="5">
        <v>803</v>
      </c>
      <c r="C224" s="6" t="s">
        <v>99</v>
      </c>
      <c r="D224" s="5">
        <v>9990020030</v>
      </c>
      <c r="E224" s="5"/>
      <c r="F224" s="9">
        <f t="shared" si="29"/>
        <v>150</v>
      </c>
      <c r="G224" s="45">
        <f t="shared" si="29"/>
        <v>0</v>
      </c>
      <c r="H224" s="45">
        <f t="shared" si="29"/>
        <v>0</v>
      </c>
    </row>
    <row r="225" spans="1:8" ht="23.25" customHeight="1">
      <c r="A225" s="7" t="s">
        <v>315</v>
      </c>
      <c r="B225" s="5">
        <v>803</v>
      </c>
      <c r="C225" s="6" t="s">
        <v>99</v>
      </c>
      <c r="D225" s="5">
        <v>9990020030</v>
      </c>
      <c r="E225" s="5">
        <v>800</v>
      </c>
      <c r="F225" s="9">
        <v>150</v>
      </c>
      <c r="G225" s="45">
        <v>0</v>
      </c>
      <c r="H225" s="45">
        <v>0</v>
      </c>
    </row>
    <row r="226" spans="1:8" ht="13.5" customHeight="1">
      <c r="A226" s="7" t="s">
        <v>98</v>
      </c>
      <c r="B226" s="5">
        <v>803</v>
      </c>
      <c r="C226" s="6" t="s">
        <v>97</v>
      </c>
      <c r="D226" s="2"/>
      <c r="E226" s="2"/>
      <c r="F226" s="10">
        <f>F232+F227</f>
        <v>330</v>
      </c>
      <c r="G226" s="40">
        <f>G232+G227</f>
        <v>320</v>
      </c>
      <c r="H226" s="40">
        <f>H232+H227</f>
        <v>320</v>
      </c>
    </row>
    <row r="227" spans="1:8" ht="48" customHeight="1">
      <c r="A227" s="7" t="s">
        <v>323</v>
      </c>
      <c r="B227" s="5">
        <v>803</v>
      </c>
      <c r="C227" s="6" t="s">
        <v>322</v>
      </c>
      <c r="D227" s="2"/>
      <c r="E227" s="2"/>
      <c r="F227" s="10">
        <f t="shared" ref="F227:H230" si="30">F228</f>
        <v>30</v>
      </c>
      <c r="G227" s="40">
        <f t="shared" si="30"/>
        <v>20</v>
      </c>
      <c r="H227" s="40">
        <f t="shared" si="30"/>
        <v>20</v>
      </c>
    </row>
    <row r="228" spans="1:8" ht="80.25" customHeight="1">
      <c r="A228" s="7" t="s">
        <v>157</v>
      </c>
      <c r="B228" s="5">
        <v>803</v>
      </c>
      <c r="C228" s="6" t="s">
        <v>322</v>
      </c>
      <c r="D228" s="23">
        <v>20</v>
      </c>
      <c r="E228" s="2"/>
      <c r="F228" s="9">
        <f t="shared" si="30"/>
        <v>30</v>
      </c>
      <c r="G228" s="65">
        <f t="shared" si="30"/>
        <v>20</v>
      </c>
      <c r="H228" s="65">
        <f t="shared" si="30"/>
        <v>20</v>
      </c>
    </row>
    <row r="229" spans="1:8" ht="36" customHeight="1">
      <c r="A229" s="7" t="s">
        <v>208</v>
      </c>
      <c r="B229" s="5">
        <v>803</v>
      </c>
      <c r="C229" s="6" t="s">
        <v>322</v>
      </c>
      <c r="D229" s="23" t="s">
        <v>155</v>
      </c>
      <c r="E229" s="2"/>
      <c r="F229" s="9">
        <f t="shared" si="30"/>
        <v>30</v>
      </c>
      <c r="G229" s="65">
        <f t="shared" si="30"/>
        <v>20</v>
      </c>
      <c r="H229" s="65">
        <f t="shared" si="30"/>
        <v>20</v>
      </c>
    </row>
    <row r="230" spans="1:8" ht="36.75" customHeight="1">
      <c r="A230" s="7" t="s">
        <v>232</v>
      </c>
      <c r="B230" s="5">
        <v>803</v>
      </c>
      <c r="C230" s="6" t="s">
        <v>322</v>
      </c>
      <c r="D230" s="22">
        <v>2000120860</v>
      </c>
      <c r="E230" s="2"/>
      <c r="F230" s="9">
        <f t="shared" si="30"/>
        <v>30</v>
      </c>
      <c r="G230" s="65">
        <f t="shared" si="30"/>
        <v>20</v>
      </c>
      <c r="H230" s="65">
        <f t="shared" si="30"/>
        <v>20</v>
      </c>
    </row>
    <row r="231" spans="1:8" ht="49.5" customHeight="1">
      <c r="A231" s="7" t="s">
        <v>18</v>
      </c>
      <c r="B231" s="5">
        <v>803</v>
      </c>
      <c r="C231" s="6" t="s">
        <v>322</v>
      </c>
      <c r="D231" s="22">
        <v>2000120860</v>
      </c>
      <c r="E231" s="23">
        <v>200</v>
      </c>
      <c r="F231" s="9">
        <v>30</v>
      </c>
      <c r="G231" s="65">
        <v>20</v>
      </c>
      <c r="H231" s="65">
        <v>20</v>
      </c>
    </row>
    <row r="232" spans="1:8" ht="13.5" customHeight="1">
      <c r="A232" s="7" t="s">
        <v>254</v>
      </c>
      <c r="B232" s="5">
        <v>803</v>
      </c>
      <c r="C232" s="6" t="s">
        <v>88</v>
      </c>
      <c r="D232" s="2"/>
      <c r="E232" s="2"/>
      <c r="F232" s="10">
        <f t="shared" ref="F232:H233" si="31">F233</f>
        <v>300</v>
      </c>
      <c r="G232" s="40">
        <f t="shared" si="31"/>
        <v>300</v>
      </c>
      <c r="H232" s="40">
        <f>H233</f>
        <v>300</v>
      </c>
    </row>
    <row r="233" spans="1:8" ht="15.75" customHeight="1">
      <c r="A233" s="8" t="s">
        <v>181</v>
      </c>
      <c r="B233" s="5">
        <v>803</v>
      </c>
      <c r="C233" s="6" t="s">
        <v>88</v>
      </c>
      <c r="D233" s="6" t="s">
        <v>96</v>
      </c>
      <c r="E233" s="2"/>
      <c r="F233" s="9">
        <f t="shared" si="31"/>
        <v>300</v>
      </c>
      <c r="G233" s="39">
        <f t="shared" si="31"/>
        <v>300</v>
      </c>
      <c r="H233" s="39">
        <f t="shared" si="31"/>
        <v>300</v>
      </c>
    </row>
    <row r="234" spans="1:8" ht="18.75" customHeight="1">
      <c r="A234" s="8" t="s">
        <v>95</v>
      </c>
      <c r="B234" s="5">
        <v>803</v>
      </c>
      <c r="C234" s="6" t="s">
        <v>88</v>
      </c>
      <c r="D234" s="5" t="s">
        <v>94</v>
      </c>
      <c r="E234" s="2"/>
      <c r="F234" s="9">
        <f>F235+F237+F239</f>
        <v>300</v>
      </c>
      <c r="G234" s="39">
        <f>G235+G237+G239</f>
        <v>300</v>
      </c>
      <c r="H234" s="39">
        <f>H235+H237+H239</f>
        <v>300</v>
      </c>
    </row>
    <row r="235" spans="1:8" ht="15.75" customHeight="1">
      <c r="A235" s="33" t="s">
        <v>91</v>
      </c>
      <c r="B235" s="30">
        <v>803</v>
      </c>
      <c r="C235" s="6" t="s">
        <v>88</v>
      </c>
      <c r="D235" s="6" t="s">
        <v>90</v>
      </c>
      <c r="E235" s="5"/>
      <c r="F235" s="9">
        <f>F236</f>
        <v>54</v>
      </c>
      <c r="G235" s="39">
        <f>G236</f>
        <v>54</v>
      </c>
      <c r="H235" s="39">
        <f>H236</f>
        <v>54</v>
      </c>
    </row>
    <row r="236" spans="1:8" ht="19.5" customHeight="1">
      <c r="A236" s="32" t="s">
        <v>54</v>
      </c>
      <c r="B236" s="5">
        <v>803</v>
      </c>
      <c r="C236" s="6" t="s">
        <v>88</v>
      </c>
      <c r="D236" s="6" t="s">
        <v>90</v>
      </c>
      <c r="E236" s="5">
        <v>300</v>
      </c>
      <c r="F236" s="9">
        <v>54</v>
      </c>
      <c r="G236" s="9">
        <v>54</v>
      </c>
      <c r="H236" s="9">
        <v>54</v>
      </c>
    </row>
    <row r="237" spans="1:8" ht="36" customHeight="1">
      <c r="A237" s="7" t="s">
        <v>93</v>
      </c>
      <c r="B237" s="5">
        <v>803</v>
      </c>
      <c r="C237" s="6" t="s">
        <v>88</v>
      </c>
      <c r="D237" s="6" t="s">
        <v>92</v>
      </c>
      <c r="E237" s="2"/>
      <c r="F237" s="9">
        <f>F238</f>
        <v>100</v>
      </c>
      <c r="G237" s="39">
        <f>G238</f>
        <v>100</v>
      </c>
      <c r="H237" s="39">
        <f>H238</f>
        <v>100</v>
      </c>
    </row>
    <row r="238" spans="1:8" ht="45">
      <c r="A238" s="31" t="s">
        <v>18</v>
      </c>
      <c r="B238" s="5">
        <v>803</v>
      </c>
      <c r="C238" s="6" t="s">
        <v>88</v>
      </c>
      <c r="D238" s="6" t="s">
        <v>92</v>
      </c>
      <c r="E238" s="5">
        <v>200</v>
      </c>
      <c r="F238" s="9">
        <v>100</v>
      </c>
      <c r="G238" s="9">
        <v>100</v>
      </c>
      <c r="H238" s="9">
        <v>100</v>
      </c>
    </row>
    <row r="239" spans="1:8" ht="60">
      <c r="A239" s="7" t="s">
        <v>89</v>
      </c>
      <c r="B239" s="5">
        <v>803</v>
      </c>
      <c r="C239" s="6" t="s">
        <v>88</v>
      </c>
      <c r="D239" s="6" t="s">
        <v>87</v>
      </c>
      <c r="E239" s="2"/>
      <c r="F239" s="9">
        <f>F240+F241</f>
        <v>146</v>
      </c>
      <c r="G239" s="39">
        <f>G240+G241</f>
        <v>146</v>
      </c>
      <c r="H239" s="39">
        <f>H240+H241</f>
        <v>146</v>
      </c>
    </row>
    <row r="240" spans="1:8" ht="105">
      <c r="A240" s="7" t="s">
        <v>20</v>
      </c>
      <c r="B240" s="5">
        <v>803</v>
      </c>
      <c r="C240" s="6" t="s">
        <v>88</v>
      </c>
      <c r="D240" s="6" t="s">
        <v>87</v>
      </c>
      <c r="E240" s="5">
        <v>100</v>
      </c>
      <c r="F240" s="9">
        <v>20</v>
      </c>
      <c r="G240" s="9">
        <v>20</v>
      </c>
      <c r="H240" s="9">
        <v>20</v>
      </c>
    </row>
    <row r="241" spans="1:8" ht="45">
      <c r="A241" s="7" t="s">
        <v>18</v>
      </c>
      <c r="B241" s="5">
        <v>803</v>
      </c>
      <c r="C241" s="6" t="s">
        <v>88</v>
      </c>
      <c r="D241" s="6" t="s">
        <v>87</v>
      </c>
      <c r="E241" s="5">
        <v>200</v>
      </c>
      <c r="F241" s="9">
        <v>126</v>
      </c>
      <c r="G241" s="9">
        <v>126</v>
      </c>
      <c r="H241" s="9">
        <v>126</v>
      </c>
    </row>
    <row r="242" spans="1:8">
      <c r="A242" s="7" t="s">
        <v>290</v>
      </c>
      <c r="B242" s="5">
        <v>803</v>
      </c>
      <c r="C242" s="6" t="s">
        <v>86</v>
      </c>
      <c r="D242" s="2"/>
      <c r="E242" s="2"/>
      <c r="F242" s="10">
        <f>F243+F251</f>
        <v>22937</v>
      </c>
      <c r="G242" s="40">
        <f>G243+G251</f>
        <v>22490.5</v>
      </c>
      <c r="H242" s="40">
        <f>H243+H251</f>
        <v>22490.5</v>
      </c>
    </row>
    <row r="243" spans="1:8">
      <c r="A243" s="7" t="s">
        <v>85</v>
      </c>
      <c r="B243" s="5">
        <v>803</v>
      </c>
      <c r="C243" s="6" t="s">
        <v>79</v>
      </c>
      <c r="D243" s="2"/>
      <c r="E243" s="2"/>
      <c r="F243" s="10">
        <f>F244</f>
        <v>22737</v>
      </c>
      <c r="G243" s="40">
        <f t="shared" ref="F243:H244" si="32">G244</f>
        <v>22290.5</v>
      </c>
      <c r="H243" s="40">
        <f t="shared" si="32"/>
        <v>22290.5</v>
      </c>
    </row>
    <row r="244" spans="1:8" ht="45">
      <c r="A244" s="8" t="s">
        <v>178</v>
      </c>
      <c r="B244" s="5">
        <v>803</v>
      </c>
      <c r="C244" s="6" t="s">
        <v>79</v>
      </c>
      <c r="D244" s="6" t="s">
        <v>76</v>
      </c>
      <c r="E244" s="2"/>
      <c r="F244" s="9">
        <f t="shared" si="32"/>
        <v>22737</v>
      </c>
      <c r="G244" s="39">
        <f t="shared" si="32"/>
        <v>22290.5</v>
      </c>
      <c r="H244" s="39">
        <f t="shared" si="32"/>
        <v>22290.5</v>
      </c>
    </row>
    <row r="245" spans="1:8">
      <c r="A245" s="8" t="s">
        <v>236</v>
      </c>
      <c r="B245" s="5">
        <v>803</v>
      </c>
      <c r="C245" s="6" t="s">
        <v>79</v>
      </c>
      <c r="D245" s="5" t="s">
        <v>68</v>
      </c>
      <c r="E245" s="2"/>
      <c r="F245" s="9">
        <f>F246</f>
        <v>22737</v>
      </c>
      <c r="G245" s="39">
        <f>G246</f>
        <v>22290.5</v>
      </c>
      <c r="H245" s="39">
        <f>H246</f>
        <v>22290.5</v>
      </c>
    </row>
    <row r="246" spans="1:8" ht="60">
      <c r="A246" s="8" t="s">
        <v>84</v>
      </c>
      <c r="B246" s="5">
        <v>803</v>
      </c>
      <c r="C246" s="6" t="s">
        <v>79</v>
      </c>
      <c r="D246" s="5" t="s">
        <v>83</v>
      </c>
      <c r="E246" s="2"/>
      <c r="F246" s="9">
        <f>F247+F249</f>
        <v>22737</v>
      </c>
      <c r="G246" s="39">
        <f>G247+G249</f>
        <v>22290.5</v>
      </c>
      <c r="H246" s="39">
        <f>H247+H249</f>
        <v>22290.5</v>
      </c>
    </row>
    <row r="247" spans="1:8" ht="45">
      <c r="A247" s="7" t="s">
        <v>82</v>
      </c>
      <c r="B247" s="5">
        <v>803</v>
      </c>
      <c r="C247" s="6" t="s">
        <v>79</v>
      </c>
      <c r="D247" s="5" t="s">
        <v>81</v>
      </c>
      <c r="E247" s="2"/>
      <c r="F247" s="4">
        <f>F248</f>
        <v>15946.5</v>
      </c>
      <c r="G247" s="39">
        <f>G248</f>
        <v>15500</v>
      </c>
      <c r="H247" s="39">
        <f>H248</f>
        <v>15500</v>
      </c>
    </row>
    <row r="248" spans="1:8" ht="33.75" customHeight="1">
      <c r="A248" s="7" t="s">
        <v>50</v>
      </c>
      <c r="B248" s="5">
        <v>803</v>
      </c>
      <c r="C248" s="6" t="s">
        <v>79</v>
      </c>
      <c r="D248" s="5" t="s">
        <v>81</v>
      </c>
      <c r="E248" s="5">
        <v>600</v>
      </c>
      <c r="F248" s="9">
        <v>15946.5</v>
      </c>
      <c r="G248" s="9">
        <v>15500</v>
      </c>
      <c r="H248" s="9">
        <v>15500</v>
      </c>
    </row>
    <row r="249" spans="1:8" ht="60">
      <c r="A249" s="7" t="s">
        <v>80</v>
      </c>
      <c r="B249" s="5">
        <v>803</v>
      </c>
      <c r="C249" s="6" t="s">
        <v>79</v>
      </c>
      <c r="D249" s="6" t="s">
        <v>78</v>
      </c>
      <c r="E249" s="2"/>
      <c r="F249" s="9">
        <f>F250</f>
        <v>6790.5</v>
      </c>
      <c r="G249" s="39">
        <f>G250</f>
        <v>6790.5</v>
      </c>
      <c r="H249" s="39">
        <f>H250</f>
        <v>6790.5</v>
      </c>
    </row>
    <row r="250" spans="1:8" ht="60">
      <c r="A250" s="7" t="s">
        <v>50</v>
      </c>
      <c r="B250" s="5">
        <v>803</v>
      </c>
      <c r="C250" s="6" t="s">
        <v>79</v>
      </c>
      <c r="D250" s="6" t="s">
        <v>78</v>
      </c>
      <c r="E250" s="5">
        <v>600</v>
      </c>
      <c r="F250" s="9">
        <v>6790.5</v>
      </c>
      <c r="G250" s="9">
        <v>6790.5</v>
      </c>
      <c r="H250" s="9">
        <v>6790.5</v>
      </c>
    </row>
    <row r="251" spans="1:8" ht="30">
      <c r="A251" s="7" t="s">
        <v>77</v>
      </c>
      <c r="B251" s="5">
        <v>803</v>
      </c>
      <c r="C251" s="6" t="s">
        <v>67</v>
      </c>
      <c r="D251" s="2"/>
      <c r="E251" s="2"/>
      <c r="F251" s="14">
        <f t="shared" ref="F251:H253" si="33">F252</f>
        <v>200</v>
      </c>
      <c r="G251" s="40">
        <f t="shared" si="33"/>
        <v>200</v>
      </c>
      <c r="H251" s="40">
        <f t="shared" si="33"/>
        <v>200</v>
      </c>
    </row>
    <row r="252" spans="1:8" ht="45.75" customHeight="1">
      <c r="A252" s="8" t="s">
        <v>179</v>
      </c>
      <c r="B252" s="5">
        <v>803</v>
      </c>
      <c r="C252" s="6" t="s">
        <v>67</v>
      </c>
      <c r="D252" s="6" t="s">
        <v>76</v>
      </c>
      <c r="E252" s="2"/>
      <c r="F252" s="13">
        <f t="shared" si="33"/>
        <v>200</v>
      </c>
      <c r="G252" s="39">
        <f t="shared" si="33"/>
        <v>200</v>
      </c>
      <c r="H252" s="39">
        <f t="shared" si="33"/>
        <v>200</v>
      </c>
    </row>
    <row r="253" spans="1:8">
      <c r="A253" s="8" t="s">
        <v>235</v>
      </c>
      <c r="B253" s="5">
        <v>803</v>
      </c>
      <c r="C253" s="6" t="s">
        <v>67</v>
      </c>
      <c r="D253" s="5" t="s">
        <v>75</v>
      </c>
      <c r="E253" s="2"/>
      <c r="F253" s="9">
        <f t="shared" si="33"/>
        <v>200</v>
      </c>
      <c r="G253" s="39">
        <f t="shared" si="33"/>
        <v>200</v>
      </c>
      <c r="H253" s="39">
        <f t="shared" si="33"/>
        <v>200</v>
      </c>
    </row>
    <row r="254" spans="1:8" ht="44.25" customHeight="1">
      <c r="A254" s="8" t="s">
        <v>74</v>
      </c>
      <c r="B254" s="5">
        <v>803</v>
      </c>
      <c r="C254" s="6" t="s">
        <v>67</v>
      </c>
      <c r="D254" s="5" t="s">
        <v>73</v>
      </c>
      <c r="E254" s="2"/>
      <c r="F254" s="9">
        <f>F255+F257</f>
        <v>200</v>
      </c>
      <c r="G254" s="39">
        <f>G255+G257</f>
        <v>200</v>
      </c>
      <c r="H254" s="39">
        <f>H255+H257</f>
        <v>200</v>
      </c>
    </row>
    <row r="255" spans="1:8">
      <c r="A255" s="7" t="s">
        <v>72</v>
      </c>
      <c r="B255" s="5">
        <v>803</v>
      </c>
      <c r="C255" s="6" t="s">
        <v>67</v>
      </c>
      <c r="D255" s="6" t="s">
        <v>71</v>
      </c>
      <c r="E255" s="2"/>
      <c r="F255" s="9">
        <f>F256</f>
        <v>150</v>
      </c>
      <c r="G255" s="39">
        <f>G256</f>
        <v>150</v>
      </c>
      <c r="H255" s="39">
        <f>H256</f>
        <v>150</v>
      </c>
    </row>
    <row r="256" spans="1:8" ht="45">
      <c r="A256" s="7" t="s">
        <v>18</v>
      </c>
      <c r="B256" s="5">
        <v>803</v>
      </c>
      <c r="C256" s="6" t="s">
        <v>67</v>
      </c>
      <c r="D256" s="6" t="s">
        <v>71</v>
      </c>
      <c r="E256" s="5">
        <v>200</v>
      </c>
      <c r="F256" s="9">
        <v>150</v>
      </c>
      <c r="G256" s="9">
        <v>150</v>
      </c>
      <c r="H256" s="9">
        <v>150</v>
      </c>
    </row>
    <row r="257" spans="1:8" ht="20.25" customHeight="1">
      <c r="A257" s="7" t="s">
        <v>70</v>
      </c>
      <c r="B257" s="5">
        <v>803</v>
      </c>
      <c r="C257" s="6" t="s">
        <v>67</v>
      </c>
      <c r="D257" s="6" t="s">
        <v>69</v>
      </c>
      <c r="E257" s="2"/>
      <c r="F257" s="9">
        <f>F258</f>
        <v>50</v>
      </c>
      <c r="G257" s="39">
        <f>G258</f>
        <v>50</v>
      </c>
      <c r="H257" s="39">
        <f>H258</f>
        <v>50</v>
      </c>
    </row>
    <row r="258" spans="1:8" ht="45">
      <c r="A258" s="7" t="s">
        <v>18</v>
      </c>
      <c r="B258" s="5">
        <v>803</v>
      </c>
      <c r="C258" s="6" t="s">
        <v>67</v>
      </c>
      <c r="D258" s="6" t="s">
        <v>69</v>
      </c>
      <c r="E258" s="5">
        <v>200</v>
      </c>
      <c r="F258" s="9">
        <v>50</v>
      </c>
      <c r="G258" s="9">
        <v>50</v>
      </c>
      <c r="H258" s="9">
        <v>50</v>
      </c>
    </row>
    <row r="259" spans="1:8">
      <c r="A259" s="7" t="s">
        <v>66</v>
      </c>
      <c r="B259" s="5">
        <v>803</v>
      </c>
      <c r="C259" s="5">
        <v>1000</v>
      </c>
      <c r="D259" s="2"/>
      <c r="E259" s="2"/>
      <c r="F259" s="10">
        <f>F260+F265+F278</f>
        <v>2706.8</v>
      </c>
      <c r="G259" s="40">
        <f>G260+G265</f>
        <v>2706.8</v>
      </c>
      <c r="H259" s="40">
        <f>H260+H265</f>
        <v>2756.8</v>
      </c>
    </row>
    <row r="260" spans="1:8">
      <c r="A260" s="7" t="s">
        <v>65</v>
      </c>
      <c r="B260" s="5">
        <v>803</v>
      </c>
      <c r="C260" s="5">
        <v>1001</v>
      </c>
      <c r="D260" s="2"/>
      <c r="E260" s="2"/>
      <c r="F260" s="10">
        <f t="shared" ref="F260:H263" si="34">F261</f>
        <v>2400</v>
      </c>
      <c r="G260" s="40">
        <f t="shared" si="34"/>
        <v>2550</v>
      </c>
      <c r="H260" s="40">
        <f t="shared" si="34"/>
        <v>2600</v>
      </c>
    </row>
    <row r="261" spans="1:8" ht="45">
      <c r="A261" s="8" t="s">
        <v>237</v>
      </c>
      <c r="B261" s="5">
        <v>803</v>
      </c>
      <c r="C261" s="5">
        <v>1001</v>
      </c>
      <c r="D261" s="6" t="s">
        <v>62</v>
      </c>
      <c r="E261" s="2"/>
      <c r="F261" s="9">
        <f t="shared" si="34"/>
        <v>2400</v>
      </c>
      <c r="G261" s="39">
        <f t="shared" si="34"/>
        <v>2550</v>
      </c>
      <c r="H261" s="39">
        <f t="shared" si="34"/>
        <v>2600</v>
      </c>
    </row>
    <row r="262" spans="1:8" ht="45">
      <c r="A262" s="8" t="s">
        <v>61</v>
      </c>
      <c r="B262" s="5">
        <v>803</v>
      </c>
      <c r="C262" s="5">
        <v>1001</v>
      </c>
      <c r="D262" s="5" t="s">
        <v>60</v>
      </c>
      <c r="E262" s="2"/>
      <c r="F262" s="9">
        <f t="shared" si="34"/>
        <v>2400</v>
      </c>
      <c r="G262" s="39">
        <f t="shared" si="34"/>
        <v>2550</v>
      </c>
      <c r="H262" s="39">
        <f t="shared" si="34"/>
        <v>2600</v>
      </c>
    </row>
    <row r="263" spans="1:8" ht="60">
      <c r="A263" s="7" t="s">
        <v>64</v>
      </c>
      <c r="B263" s="5">
        <v>803</v>
      </c>
      <c r="C263" s="5">
        <v>1001</v>
      </c>
      <c r="D263" s="6" t="s">
        <v>301</v>
      </c>
      <c r="E263" s="2"/>
      <c r="F263" s="9">
        <f t="shared" si="34"/>
        <v>2400</v>
      </c>
      <c r="G263" s="39">
        <f t="shared" si="34"/>
        <v>2550</v>
      </c>
      <c r="H263" s="39">
        <f t="shared" si="34"/>
        <v>2600</v>
      </c>
    </row>
    <row r="264" spans="1:8" ht="30">
      <c r="A264" s="7" t="s">
        <v>54</v>
      </c>
      <c r="B264" s="5">
        <v>803</v>
      </c>
      <c r="C264" s="5">
        <v>1001</v>
      </c>
      <c r="D264" s="6" t="s">
        <v>301</v>
      </c>
      <c r="E264" s="5">
        <v>300</v>
      </c>
      <c r="F264" s="9">
        <v>2400</v>
      </c>
      <c r="G264" s="9">
        <v>2550</v>
      </c>
      <c r="H264" s="9">
        <v>2600</v>
      </c>
    </row>
    <row r="265" spans="1:8">
      <c r="A265" s="7" t="s">
        <v>63</v>
      </c>
      <c r="B265" s="5">
        <v>803</v>
      </c>
      <c r="C265" s="5">
        <v>1003</v>
      </c>
      <c r="D265" s="2"/>
      <c r="E265" s="2"/>
      <c r="F265" s="10">
        <f>F266</f>
        <v>156.79999999999998</v>
      </c>
      <c r="G265" s="42">
        <f t="shared" ref="G265:H266" si="35">G266</f>
        <v>156.79999999999998</v>
      </c>
      <c r="H265" s="42">
        <f t="shared" si="35"/>
        <v>156.79999999999998</v>
      </c>
    </row>
    <row r="266" spans="1:8" ht="45">
      <c r="A266" s="8" t="s">
        <v>237</v>
      </c>
      <c r="B266" s="5">
        <v>803</v>
      </c>
      <c r="C266" s="5">
        <v>1003</v>
      </c>
      <c r="D266" s="6" t="s">
        <v>62</v>
      </c>
      <c r="E266" s="2"/>
      <c r="F266" s="9">
        <f>F267</f>
        <v>156.79999999999998</v>
      </c>
      <c r="G266" s="39">
        <f t="shared" si="35"/>
        <v>156.79999999999998</v>
      </c>
      <c r="H266" s="39">
        <f t="shared" si="35"/>
        <v>156.79999999999998</v>
      </c>
    </row>
    <row r="267" spans="1:8" ht="45">
      <c r="A267" s="8" t="s">
        <v>61</v>
      </c>
      <c r="B267" s="5">
        <v>803</v>
      </c>
      <c r="C267" s="5">
        <v>1003</v>
      </c>
      <c r="D267" s="5" t="s">
        <v>60</v>
      </c>
      <c r="E267" s="2"/>
      <c r="F267" s="9">
        <f>F268+F270+F272+F274+F276</f>
        <v>156.79999999999998</v>
      </c>
      <c r="G267" s="39">
        <f>G268+G270+G272+G274+G276</f>
        <v>156.79999999999998</v>
      </c>
      <c r="H267" s="39">
        <f>H268+H270+H272+H274+H276</f>
        <v>156.79999999999998</v>
      </c>
    </row>
    <row r="268" spans="1:8" ht="45">
      <c r="A268" s="7" t="s">
        <v>59</v>
      </c>
      <c r="B268" s="5">
        <v>803</v>
      </c>
      <c r="C268" s="5">
        <v>1003</v>
      </c>
      <c r="D268" s="6" t="s">
        <v>58</v>
      </c>
      <c r="E268" s="2"/>
      <c r="F268" s="9">
        <f>F269</f>
        <v>30</v>
      </c>
      <c r="G268" s="39">
        <f>G269</f>
        <v>30</v>
      </c>
      <c r="H268" s="39">
        <f>H269</f>
        <v>30</v>
      </c>
    </row>
    <row r="269" spans="1:8" ht="30">
      <c r="A269" s="7" t="s">
        <v>54</v>
      </c>
      <c r="B269" s="5">
        <v>803</v>
      </c>
      <c r="C269" s="5">
        <v>1003</v>
      </c>
      <c r="D269" s="6" t="s">
        <v>58</v>
      </c>
      <c r="E269" s="5">
        <v>300</v>
      </c>
      <c r="F269" s="9">
        <v>30</v>
      </c>
      <c r="G269" s="9">
        <v>30</v>
      </c>
      <c r="H269" s="9">
        <v>30</v>
      </c>
    </row>
    <row r="270" spans="1:8" ht="30">
      <c r="A270" s="7" t="s">
        <v>57</v>
      </c>
      <c r="B270" s="5">
        <v>803</v>
      </c>
      <c r="C270" s="5">
        <v>1003</v>
      </c>
      <c r="D270" s="6" t="s">
        <v>56</v>
      </c>
      <c r="E270" s="2"/>
      <c r="F270" s="9">
        <f>F271</f>
        <v>50</v>
      </c>
      <c r="G270" s="39">
        <f>G271</f>
        <v>50</v>
      </c>
      <c r="H270" s="39">
        <f>H271</f>
        <v>50</v>
      </c>
    </row>
    <row r="271" spans="1:8" ht="45">
      <c r="A271" s="7" t="s">
        <v>18</v>
      </c>
      <c r="B271" s="5">
        <v>803</v>
      </c>
      <c r="C271" s="5">
        <v>1003</v>
      </c>
      <c r="D271" s="6" t="s">
        <v>56</v>
      </c>
      <c r="E271" s="5">
        <v>200</v>
      </c>
      <c r="F271" s="9">
        <v>50</v>
      </c>
      <c r="G271" s="9">
        <v>50</v>
      </c>
      <c r="H271" s="9">
        <v>50</v>
      </c>
    </row>
    <row r="272" spans="1:8" ht="60">
      <c r="A272" s="7" t="s">
        <v>209</v>
      </c>
      <c r="B272" s="5">
        <v>803</v>
      </c>
      <c r="C272" s="5">
        <v>1003</v>
      </c>
      <c r="D272" s="6" t="s">
        <v>55</v>
      </c>
      <c r="E272" s="2"/>
      <c r="F272" s="9">
        <f>F273</f>
        <v>50</v>
      </c>
      <c r="G272" s="39">
        <f>G273</f>
        <v>50</v>
      </c>
      <c r="H272" s="39">
        <f>H273</f>
        <v>50</v>
      </c>
    </row>
    <row r="273" spans="1:8" ht="30">
      <c r="A273" s="7" t="s">
        <v>54</v>
      </c>
      <c r="B273" s="5">
        <v>803</v>
      </c>
      <c r="C273" s="5">
        <v>1003</v>
      </c>
      <c r="D273" s="6" t="s">
        <v>55</v>
      </c>
      <c r="E273" s="5">
        <v>300</v>
      </c>
      <c r="F273" s="9">
        <v>50</v>
      </c>
      <c r="G273" s="9">
        <v>50</v>
      </c>
      <c r="H273" s="9">
        <v>50</v>
      </c>
    </row>
    <row r="274" spans="1:8" ht="60">
      <c r="A274" s="7" t="s">
        <v>209</v>
      </c>
      <c r="B274" s="5">
        <v>803</v>
      </c>
      <c r="C274" s="5">
        <v>1003</v>
      </c>
      <c r="D274" s="6" t="s">
        <v>321</v>
      </c>
      <c r="E274" s="5"/>
      <c r="F274" s="9">
        <f>F275</f>
        <v>24.6</v>
      </c>
      <c r="G274" s="9">
        <f>G275</f>
        <v>24.6</v>
      </c>
      <c r="H274" s="9">
        <f>H275</f>
        <v>24.6</v>
      </c>
    </row>
    <row r="275" spans="1:8" ht="30">
      <c r="A275" s="7" t="s">
        <v>54</v>
      </c>
      <c r="B275" s="5">
        <v>803</v>
      </c>
      <c r="C275" s="5">
        <v>1003</v>
      </c>
      <c r="D275" s="6" t="s">
        <v>321</v>
      </c>
      <c r="E275" s="5">
        <v>300</v>
      </c>
      <c r="F275" s="9">
        <v>24.6</v>
      </c>
      <c r="G275" s="9">
        <v>24.6</v>
      </c>
      <c r="H275" s="9">
        <v>24.6</v>
      </c>
    </row>
    <row r="276" spans="1:8" ht="60">
      <c r="A276" s="7" t="s">
        <v>209</v>
      </c>
      <c r="B276" s="5">
        <v>803</v>
      </c>
      <c r="C276" s="5">
        <v>1003</v>
      </c>
      <c r="D276" s="5" t="s">
        <v>53</v>
      </c>
      <c r="E276" s="2"/>
      <c r="F276" s="9">
        <f>F277</f>
        <v>2.2000000000000002</v>
      </c>
      <c r="G276" s="39">
        <f>G277</f>
        <v>2.2000000000000002</v>
      </c>
      <c r="H276" s="39">
        <f>H277</f>
        <v>2.2000000000000002</v>
      </c>
    </row>
    <row r="277" spans="1:8" ht="30">
      <c r="A277" s="7" t="s">
        <v>54</v>
      </c>
      <c r="B277" s="5">
        <v>803</v>
      </c>
      <c r="C277" s="5">
        <v>1003</v>
      </c>
      <c r="D277" s="5" t="s">
        <v>53</v>
      </c>
      <c r="E277" s="5">
        <v>300</v>
      </c>
      <c r="F277" s="9">
        <v>2.2000000000000002</v>
      </c>
      <c r="G277" s="9">
        <v>2.2000000000000002</v>
      </c>
      <c r="H277" s="9">
        <v>2.2000000000000002</v>
      </c>
    </row>
    <row r="278" spans="1:8">
      <c r="A278" s="7" t="s">
        <v>319</v>
      </c>
      <c r="B278" s="5">
        <v>803</v>
      </c>
      <c r="C278" s="5">
        <v>1004</v>
      </c>
      <c r="D278" s="5"/>
      <c r="E278" s="5"/>
      <c r="F278" s="10">
        <f t="shared" ref="F278:H281" si="36">F279</f>
        <v>150</v>
      </c>
      <c r="G278" s="10">
        <f t="shared" si="36"/>
        <v>0</v>
      </c>
      <c r="H278" s="10">
        <f t="shared" si="36"/>
        <v>0</v>
      </c>
    </row>
    <row r="279" spans="1:8" ht="30">
      <c r="A279" s="8" t="s">
        <v>15</v>
      </c>
      <c r="B279" s="5">
        <v>803</v>
      </c>
      <c r="C279" s="5">
        <v>1004</v>
      </c>
      <c r="D279" s="5">
        <v>99</v>
      </c>
      <c r="E279" s="5"/>
      <c r="F279" s="9">
        <f t="shared" si="36"/>
        <v>150</v>
      </c>
      <c r="G279" s="9">
        <f t="shared" si="36"/>
        <v>0</v>
      </c>
      <c r="H279" s="9">
        <f t="shared" si="36"/>
        <v>0</v>
      </c>
    </row>
    <row r="280" spans="1:8">
      <c r="A280" s="8" t="s">
        <v>14</v>
      </c>
      <c r="B280" s="5">
        <v>803</v>
      </c>
      <c r="C280" s="5">
        <v>1004</v>
      </c>
      <c r="D280" s="5" t="s">
        <v>13</v>
      </c>
      <c r="E280" s="5"/>
      <c r="F280" s="9">
        <f t="shared" si="36"/>
        <v>150</v>
      </c>
      <c r="G280" s="9">
        <f t="shared" si="36"/>
        <v>0</v>
      </c>
      <c r="H280" s="9">
        <f t="shared" si="36"/>
        <v>0</v>
      </c>
    </row>
    <row r="281" spans="1:8" ht="60">
      <c r="A281" s="8" t="s">
        <v>318</v>
      </c>
      <c r="B281" s="5">
        <v>803</v>
      </c>
      <c r="C281" s="5">
        <v>1004</v>
      </c>
      <c r="D281" s="5" t="s">
        <v>317</v>
      </c>
      <c r="E281" s="5"/>
      <c r="F281" s="9">
        <f t="shared" si="36"/>
        <v>150</v>
      </c>
      <c r="G281" s="9">
        <f t="shared" si="36"/>
        <v>0</v>
      </c>
      <c r="H281" s="9">
        <f t="shared" si="36"/>
        <v>0</v>
      </c>
    </row>
    <row r="282" spans="1:8">
      <c r="A282" s="8" t="s">
        <v>292</v>
      </c>
      <c r="B282" s="5">
        <v>803</v>
      </c>
      <c r="C282" s="5">
        <v>1004</v>
      </c>
      <c r="D282" s="5" t="s">
        <v>317</v>
      </c>
      <c r="E282" s="5">
        <v>500</v>
      </c>
      <c r="F282" s="9">
        <v>150</v>
      </c>
      <c r="G282" s="9">
        <v>0</v>
      </c>
      <c r="H282" s="9">
        <v>0</v>
      </c>
    </row>
    <row r="283" spans="1:8" ht="30">
      <c r="A283" s="7" t="s">
        <v>52</v>
      </c>
      <c r="B283" s="5">
        <v>803</v>
      </c>
      <c r="C283" s="5">
        <v>1100</v>
      </c>
      <c r="D283" s="2"/>
      <c r="E283" s="2"/>
      <c r="F283" s="10">
        <f t="shared" ref="F283:H285" si="37">F284</f>
        <v>1000</v>
      </c>
      <c r="G283" s="40">
        <f t="shared" si="37"/>
        <v>1000</v>
      </c>
      <c r="H283" s="40">
        <f t="shared" si="37"/>
        <v>1000</v>
      </c>
    </row>
    <row r="284" spans="1:8">
      <c r="A284" s="7" t="s">
        <v>51</v>
      </c>
      <c r="B284" s="5">
        <v>803</v>
      </c>
      <c r="C284" s="5">
        <v>1101</v>
      </c>
      <c r="D284" s="2"/>
      <c r="E284" s="2"/>
      <c r="F284" s="10">
        <f t="shared" si="37"/>
        <v>1000</v>
      </c>
      <c r="G284" s="40">
        <f t="shared" si="37"/>
        <v>1000</v>
      </c>
      <c r="H284" s="40">
        <f t="shared" si="37"/>
        <v>1000</v>
      </c>
    </row>
    <row r="285" spans="1:8" ht="30">
      <c r="A285" s="8" t="s">
        <v>15</v>
      </c>
      <c r="B285" s="5">
        <v>803</v>
      </c>
      <c r="C285" s="5">
        <v>1101</v>
      </c>
      <c r="D285" s="6">
        <v>99</v>
      </c>
      <c r="E285" s="2"/>
      <c r="F285" s="9">
        <f t="shared" si="37"/>
        <v>1000</v>
      </c>
      <c r="G285" s="39">
        <f>G286</f>
        <v>1000</v>
      </c>
      <c r="H285" s="39">
        <f t="shared" si="37"/>
        <v>1000</v>
      </c>
    </row>
    <row r="286" spans="1:8">
      <c r="A286" s="8" t="s">
        <v>14</v>
      </c>
      <c r="B286" s="5">
        <v>803</v>
      </c>
      <c r="C286" s="5">
        <v>1101</v>
      </c>
      <c r="D286" s="5" t="s">
        <v>13</v>
      </c>
      <c r="E286" s="2"/>
      <c r="F286" s="9">
        <f>F289</f>
        <v>1000</v>
      </c>
      <c r="G286" s="39">
        <f>G287</f>
        <v>1000</v>
      </c>
      <c r="H286" s="39">
        <f>H287</f>
        <v>1000</v>
      </c>
    </row>
    <row r="287" spans="1:8" ht="45">
      <c r="A287" s="7" t="s">
        <v>274</v>
      </c>
      <c r="B287" s="5">
        <v>803</v>
      </c>
      <c r="C287" s="5">
        <v>1101</v>
      </c>
      <c r="D287" s="5">
        <v>9990021020</v>
      </c>
      <c r="E287" s="2"/>
      <c r="F287" s="9">
        <f>F288</f>
        <v>0</v>
      </c>
      <c r="G287" s="39">
        <f>G288</f>
        <v>1000</v>
      </c>
      <c r="H287" s="39">
        <f>H288</f>
        <v>1000</v>
      </c>
    </row>
    <row r="288" spans="1:8" ht="45">
      <c r="A288" s="7" t="s">
        <v>18</v>
      </c>
      <c r="B288" s="5">
        <v>803</v>
      </c>
      <c r="C288" s="5">
        <v>1101</v>
      </c>
      <c r="D288" s="5">
        <v>9990021020</v>
      </c>
      <c r="E288" s="5">
        <v>200</v>
      </c>
      <c r="F288" s="9">
        <v>0</v>
      </c>
      <c r="G288" s="39">
        <v>1000</v>
      </c>
      <c r="H288" s="39">
        <v>1000</v>
      </c>
    </row>
    <row r="289" spans="1:8" ht="75">
      <c r="A289" s="58" t="s">
        <v>291</v>
      </c>
      <c r="B289" s="5">
        <v>803</v>
      </c>
      <c r="C289" s="5">
        <v>1101</v>
      </c>
      <c r="D289" s="6">
        <v>9990080200</v>
      </c>
      <c r="E289" s="2"/>
      <c r="F289" s="9">
        <f>F290</f>
        <v>1000</v>
      </c>
      <c r="G289" s="39">
        <f>G290</f>
        <v>0</v>
      </c>
      <c r="H289" s="39">
        <f>H290</f>
        <v>0</v>
      </c>
    </row>
    <row r="290" spans="1:8">
      <c r="A290" s="8" t="s">
        <v>292</v>
      </c>
      <c r="B290" s="5">
        <v>803</v>
      </c>
      <c r="C290" s="5">
        <v>1101</v>
      </c>
      <c r="D290" s="6">
        <v>9990080200</v>
      </c>
      <c r="E290" s="5">
        <v>500</v>
      </c>
      <c r="F290" s="9">
        <v>1000</v>
      </c>
      <c r="G290" s="39">
        <v>0</v>
      </c>
      <c r="H290" s="39">
        <v>0</v>
      </c>
    </row>
    <row r="291" spans="1:8" ht="30">
      <c r="A291" s="7" t="s">
        <v>2</v>
      </c>
      <c r="B291" s="5">
        <v>803</v>
      </c>
      <c r="C291" s="5">
        <v>1300</v>
      </c>
      <c r="D291" s="2"/>
      <c r="E291" s="5"/>
      <c r="F291" s="10">
        <f t="shared" ref="F291:H296" si="38">F292</f>
        <v>850</v>
      </c>
      <c r="G291" s="44">
        <f t="shared" si="38"/>
        <v>450</v>
      </c>
      <c r="H291" s="44">
        <f t="shared" si="38"/>
        <v>450</v>
      </c>
    </row>
    <row r="292" spans="1:8" ht="30">
      <c r="A292" s="7" t="s">
        <v>259</v>
      </c>
      <c r="B292" s="5">
        <v>803</v>
      </c>
      <c r="C292" s="5">
        <v>1301</v>
      </c>
      <c r="D292" s="2"/>
      <c r="E292" s="5"/>
      <c r="F292" s="9">
        <f t="shared" si="38"/>
        <v>850</v>
      </c>
      <c r="G292" s="39">
        <f t="shared" si="38"/>
        <v>450</v>
      </c>
      <c r="H292" s="39">
        <f t="shared" si="38"/>
        <v>450</v>
      </c>
    </row>
    <row r="293" spans="1:8" ht="60">
      <c r="A293" s="8" t="s">
        <v>9</v>
      </c>
      <c r="B293" s="5">
        <v>803</v>
      </c>
      <c r="C293" s="5">
        <v>1301</v>
      </c>
      <c r="D293" s="6" t="s">
        <v>8</v>
      </c>
      <c r="E293" s="5"/>
      <c r="F293" s="9">
        <f t="shared" si="38"/>
        <v>850</v>
      </c>
      <c r="G293" s="39">
        <f t="shared" si="38"/>
        <v>450</v>
      </c>
      <c r="H293" s="39">
        <f t="shared" si="38"/>
        <v>450</v>
      </c>
    </row>
    <row r="294" spans="1:8" ht="60">
      <c r="A294" s="8" t="s">
        <v>7</v>
      </c>
      <c r="B294" s="5">
        <v>803</v>
      </c>
      <c r="C294" s="5">
        <v>1301</v>
      </c>
      <c r="D294" s="5" t="s">
        <v>6</v>
      </c>
      <c r="E294" s="5"/>
      <c r="F294" s="9">
        <f t="shared" si="38"/>
        <v>850</v>
      </c>
      <c r="G294" s="39">
        <f t="shared" si="38"/>
        <v>450</v>
      </c>
      <c r="H294" s="39">
        <f t="shared" si="38"/>
        <v>450</v>
      </c>
    </row>
    <row r="295" spans="1:8" ht="90">
      <c r="A295" s="8" t="s">
        <v>5</v>
      </c>
      <c r="B295" s="5">
        <v>803</v>
      </c>
      <c r="C295" s="5">
        <v>1301</v>
      </c>
      <c r="D295" s="5" t="s">
        <v>4</v>
      </c>
      <c r="E295" s="2"/>
      <c r="F295" s="9">
        <f t="shared" si="38"/>
        <v>850</v>
      </c>
      <c r="G295" s="39">
        <f>G296</f>
        <v>450</v>
      </c>
      <c r="H295" s="39">
        <f t="shared" si="38"/>
        <v>450</v>
      </c>
    </row>
    <row r="296" spans="1:8" ht="30">
      <c r="A296" s="7" t="s">
        <v>3</v>
      </c>
      <c r="B296" s="5">
        <v>803</v>
      </c>
      <c r="C296" s="5">
        <v>1301</v>
      </c>
      <c r="D296" s="6" t="s">
        <v>1</v>
      </c>
      <c r="E296" s="2"/>
      <c r="F296" s="9">
        <f t="shared" si="38"/>
        <v>850</v>
      </c>
      <c r="G296" s="39">
        <f t="shared" si="38"/>
        <v>450</v>
      </c>
      <c r="H296" s="39">
        <f t="shared" si="38"/>
        <v>450</v>
      </c>
    </row>
    <row r="297" spans="1:8" ht="30">
      <c r="A297" s="7" t="s">
        <v>2</v>
      </c>
      <c r="B297" s="5">
        <v>803</v>
      </c>
      <c r="C297" s="5">
        <v>1301</v>
      </c>
      <c r="D297" s="6" t="s">
        <v>1</v>
      </c>
      <c r="E297" s="5">
        <v>700</v>
      </c>
      <c r="F297" s="9">
        <v>850</v>
      </c>
      <c r="G297" s="39">
        <v>450</v>
      </c>
      <c r="H297" s="39">
        <v>450</v>
      </c>
    </row>
    <row r="298" spans="1:8" ht="28.5">
      <c r="A298" s="3" t="s">
        <v>278</v>
      </c>
      <c r="B298" s="11">
        <v>808</v>
      </c>
      <c r="C298" s="11"/>
      <c r="D298" s="11"/>
      <c r="E298" s="11"/>
      <c r="F298" s="10">
        <f t="shared" ref="F298:H302" si="39">F299</f>
        <v>0</v>
      </c>
      <c r="G298" s="44">
        <f t="shared" si="39"/>
        <v>1600</v>
      </c>
      <c r="H298" s="44">
        <f t="shared" si="39"/>
        <v>0</v>
      </c>
    </row>
    <row r="299" spans="1:8" ht="30">
      <c r="A299" s="7" t="s">
        <v>24</v>
      </c>
      <c r="B299" s="5">
        <v>808</v>
      </c>
      <c r="C299" s="6" t="s">
        <v>279</v>
      </c>
      <c r="D299" s="5"/>
      <c r="E299" s="2"/>
      <c r="F299" s="9">
        <f t="shared" si="39"/>
        <v>0</v>
      </c>
      <c r="G299" s="39">
        <f t="shared" si="39"/>
        <v>1600</v>
      </c>
      <c r="H299" s="39">
        <f t="shared" si="39"/>
        <v>0</v>
      </c>
    </row>
    <row r="300" spans="1:8" ht="30">
      <c r="A300" s="8" t="s">
        <v>15</v>
      </c>
      <c r="B300" s="5">
        <v>808</v>
      </c>
      <c r="C300" s="6" t="s">
        <v>279</v>
      </c>
      <c r="D300" s="5">
        <v>99</v>
      </c>
      <c r="E300" s="2"/>
      <c r="F300" s="9">
        <f t="shared" si="39"/>
        <v>0</v>
      </c>
      <c r="G300" s="39">
        <f t="shared" si="39"/>
        <v>1600</v>
      </c>
      <c r="H300" s="39">
        <f t="shared" si="39"/>
        <v>0</v>
      </c>
    </row>
    <row r="301" spans="1:8">
      <c r="A301" s="8" t="s">
        <v>14</v>
      </c>
      <c r="B301" s="5">
        <v>808</v>
      </c>
      <c r="C301" s="6" t="s">
        <v>279</v>
      </c>
      <c r="D301" s="5" t="s">
        <v>13</v>
      </c>
      <c r="E301" s="2"/>
      <c r="F301" s="9">
        <f t="shared" si="39"/>
        <v>0</v>
      </c>
      <c r="G301" s="39">
        <f t="shared" si="39"/>
        <v>1600</v>
      </c>
      <c r="H301" s="39">
        <f t="shared" si="39"/>
        <v>0</v>
      </c>
    </row>
    <row r="302" spans="1:8">
      <c r="A302" s="7" t="s">
        <v>280</v>
      </c>
      <c r="B302" s="5">
        <v>808</v>
      </c>
      <c r="C302" s="6" t="s">
        <v>279</v>
      </c>
      <c r="D302" s="5">
        <v>9990020120</v>
      </c>
      <c r="E302" s="2"/>
      <c r="F302" s="9">
        <f t="shared" si="39"/>
        <v>0</v>
      </c>
      <c r="G302" s="39">
        <f t="shared" si="39"/>
        <v>1600</v>
      </c>
      <c r="H302" s="39">
        <f t="shared" si="39"/>
        <v>0</v>
      </c>
    </row>
    <row r="303" spans="1:8">
      <c r="A303" s="7" t="s">
        <v>11</v>
      </c>
      <c r="B303" s="5">
        <v>808</v>
      </c>
      <c r="C303" s="6" t="s">
        <v>279</v>
      </c>
      <c r="D303" s="5">
        <v>9990020120</v>
      </c>
      <c r="E303" s="5">
        <v>800</v>
      </c>
      <c r="F303" s="9">
        <v>0</v>
      </c>
      <c r="G303" s="39">
        <v>1600</v>
      </c>
      <c r="H303" s="39">
        <v>0</v>
      </c>
    </row>
    <row r="304" spans="1:8" ht="28.5">
      <c r="A304" s="3" t="s">
        <v>49</v>
      </c>
      <c r="B304" s="11">
        <v>866</v>
      </c>
      <c r="C304" s="2"/>
      <c r="D304" s="2"/>
      <c r="E304" s="2"/>
      <c r="F304" s="1">
        <f>F305+F331+F341+F354</f>
        <v>6629</v>
      </c>
      <c r="G304" s="43">
        <f>G305+G331+G341+G354</f>
        <v>6719</v>
      </c>
      <c r="H304" s="43">
        <f>H305+H331+H341+H354</f>
        <v>6719</v>
      </c>
    </row>
    <row r="305" spans="1:11" ht="30">
      <c r="A305" s="7" t="s">
        <v>24</v>
      </c>
      <c r="B305" s="5">
        <v>866</v>
      </c>
      <c r="C305" s="6" t="s">
        <v>23</v>
      </c>
      <c r="D305" s="2"/>
      <c r="E305" s="2"/>
      <c r="F305" s="1">
        <f>F306</f>
        <v>3035</v>
      </c>
      <c r="G305" s="43">
        <f>G306</f>
        <v>3135</v>
      </c>
      <c r="H305" s="43">
        <f>H306</f>
        <v>3135</v>
      </c>
    </row>
    <row r="306" spans="1:11" ht="30">
      <c r="A306" s="7" t="s">
        <v>48</v>
      </c>
      <c r="B306" s="5">
        <v>866</v>
      </c>
      <c r="C306" s="6" t="s">
        <v>45</v>
      </c>
      <c r="D306" s="2"/>
      <c r="E306" s="2"/>
      <c r="F306" s="4">
        <f>F307+F318+F322</f>
        <v>3035</v>
      </c>
      <c r="G306" s="41">
        <f>G307+G318+G322</f>
        <v>3135</v>
      </c>
      <c r="H306" s="41">
        <f>H307+H318+H322</f>
        <v>3135</v>
      </c>
    </row>
    <row r="307" spans="1:11" ht="75">
      <c r="A307" s="7" t="s">
        <v>238</v>
      </c>
      <c r="B307" s="5">
        <v>866</v>
      </c>
      <c r="C307" s="6" t="s">
        <v>45</v>
      </c>
      <c r="D307" s="6" t="s">
        <v>217</v>
      </c>
      <c r="E307" s="2"/>
      <c r="F307" s="4">
        <f>F308+F315</f>
        <v>662</v>
      </c>
      <c r="G307" s="41">
        <f>G308+G315</f>
        <v>762</v>
      </c>
      <c r="H307" s="41">
        <f>H308+H315</f>
        <v>762</v>
      </c>
    </row>
    <row r="308" spans="1:11" ht="45">
      <c r="A308" s="8" t="s">
        <v>195</v>
      </c>
      <c r="B308" s="5">
        <v>866</v>
      </c>
      <c r="C308" s="6" t="s">
        <v>45</v>
      </c>
      <c r="D308" s="6" t="s">
        <v>39</v>
      </c>
      <c r="E308" s="2"/>
      <c r="F308" s="4">
        <f>F309+F311+F313</f>
        <v>642</v>
      </c>
      <c r="G308" s="41">
        <f>G309+G311+G313</f>
        <v>742</v>
      </c>
      <c r="H308" s="41">
        <f>H309+H311+H313</f>
        <v>742</v>
      </c>
    </row>
    <row r="309" spans="1:11">
      <c r="A309" s="7" t="s">
        <v>200</v>
      </c>
      <c r="B309" s="5">
        <v>866</v>
      </c>
      <c r="C309" s="6" t="s">
        <v>45</v>
      </c>
      <c r="D309" s="6" t="s">
        <v>218</v>
      </c>
      <c r="E309" s="2"/>
      <c r="F309" s="4">
        <f>F310</f>
        <v>100</v>
      </c>
      <c r="G309" s="4">
        <f>G310</f>
        <v>200</v>
      </c>
      <c r="H309" s="41">
        <f>H310</f>
        <v>200</v>
      </c>
    </row>
    <row r="310" spans="1:11" ht="45">
      <c r="A310" s="7" t="s">
        <v>18</v>
      </c>
      <c r="B310" s="5">
        <v>866</v>
      </c>
      <c r="C310" s="6" t="s">
        <v>45</v>
      </c>
      <c r="D310" s="6" t="s">
        <v>218</v>
      </c>
      <c r="E310" s="5">
        <v>200</v>
      </c>
      <c r="F310" s="4">
        <v>100</v>
      </c>
      <c r="G310" s="4">
        <v>200</v>
      </c>
      <c r="H310" s="4">
        <v>200</v>
      </c>
      <c r="I310" s="57"/>
      <c r="J310" s="57"/>
      <c r="K310" s="57"/>
    </row>
    <row r="311" spans="1:11" ht="45">
      <c r="A311" s="7" t="s">
        <v>198</v>
      </c>
      <c r="B311" s="5">
        <v>866</v>
      </c>
      <c r="C311" s="6" t="s">
        <v>45</v>
      </c>
      <c r="D311" s="6" t="s">
        <v>38</v>
      </c>
      <c r="E311" s="2"/>
      <c r="F311" s="4">
        <f>F312</f>
        <v>525</v>
      </c>
      <c r="G311" s="41">
        <f>G312</f>
        <v>525</v>
      </c>
      <c r="H311" s="41">
        <f>H312</f>
        <v>525</v>
      </c>
    </row>
    <row r="312" spans="1:11" ht="45">
      <c r="A312" s="7" t="s">
        <v>18</v>
      </c>
      <c r="B312" s="5">
        <v>866</v>
      </c>
      <c r="C312" s="6" t="s">
        <v>45</v>
      </c>
      <c r="D312" s="6" t="s">
        <v>38</v>
      </c>
      <c r="E312" s="5">
        <v>200</v>
      </c>
      <c r="F312" s="4">
        <v>525</v>
      </c>
      <c r="G312" s="4">
        <v>525</v>
      </c>
      <c r="H312" s="4">
        <v>525</v>
      </c>
    </row>
    <row r="313" spans="1:11">
      <c r="A313" s="7" t="s">
        <v>202</v>
      </c>
      <c r="B313" s="5">
        <v>866</v>
      </c>
      <c r="C313" s="6" t="s">
        <v>45</v>
      </c>
      <c r="D313" s="6" t="s">
        <v>37</v>
      </c>
      <c r="E313" s="2"/>
      <c r="F313" s="4">
        <f>F314</f>
        <v>17</v>
      </c>
      <c r="G313" s="41">
        <f>G314</f>
        <v>17</v>
      </c>
      <c r="H313" s="41">
        <f>H314</f>
        <v>17</v>
      </c>
    </row>
    <row r="314" spans="1:11">
      <c r="A314" s="7" t="s">
        <v>11</v>
      </c>
      <c r="B314" s="5">
        <v>866</v>
      </c>
      <c r="C314" s="6" t="s">
        <v>45</v>
      </c>
      <c r="D314" s="6" t="s">
        <v>37</v>
      </c>
      <c r="E314" s="5">
        <v>800</v>
      </c>
      <c r="F314" s="4">
        <v>17</v>
      </c>
      <c r="G314" s="4">
        <v>17</v>
      </c>
      <c r="H314" s="4">
        <v>17</v>
      </c>
    </row>
    <row r="315" spans="1:11" ht="35.25" customHeight="1">
      <c r="A315" s="7" t="s">
        <v>216</v>
      </c>
      <c r="B315" s="5">
        <v>866</v>
      </c>
      <c r="C315" s="6" t="s">
        <v>45</v>
      </c>
      <c r="D315" s="6" t="s">
        <v>203</v>
      </c>
      <c r="E315" s="5"/>
      <c r="F315" s="9">
        <f t="shared" ref="F315:H316" si="40">F316</f>
        <v>20</v>
      </c>
      <c r="G315" s="39">
        <f t="shared" si="40"/>
        <v>20</v>
      </c>
      <c r="H315" s="39">
        <f t="shared" si="40"/>
        <v>20</v>
      </c>
    </row>
    <row r="316" spans="1:11" ht="45">
      <c r="A316" s="7" t="s">
        <v>46</v>
      </c>
      <c r="B316" s="5">
        <v>866</v>
      </c>
      <c r="C316" s="6" t="s">
        <v>45</v>
      </c>
      <c r="D316" s="6" t="s">
        <v>194</v>
      </c>
      <c r="E316" s="2"/>
      <c r="F316" s="9">
        <f t="shared" si="40"/>
        <v>20</v>
      </c>
      <c r="G316" s="39">
        <f>G317</f>
        <v>20</v>
      </c>
      <c r="H316" s="39">
        <f>H317</f>
        <v>20</v>
      </c>
    </row>
    <row r="317" spans="1:11" ht="45">
      <c r="A317" s="7" t="s">
        <v>18</v>
      </c>
      <c r="B317" s="5">
        <v>866</v>
      </c>
      <c r="C317" s="6" t="s">
        <v>45</v>
      </c>
      <c r="D317" s="6" t="s">
        <v>194</v>
      </c>
      <c r="E317" s="5">
        <v>200</v>
      </c>
      <c r="F317" s="9">
        <v>20</v>
      </c>
      <c r="G317" s="9">
        <v>20</v>
      </c>
      <c r="H317" s="9">
        <v>20</v>
      </c>
    </row>
    <row r="318" spans="1:11" ht="72" customHeight="1">
      <c r="A318" s="7" t="s">
        <v>157</v>
      </c>
      <c r="B318" s="5">
        <v>866</v>
      </c>
      <c r="C318" s="6" t="s">
        <v>45</v>
      </c>
      <c r="D318" s="23">
        <v>20</v>
      </c>
      <c r="E318" s="2"/>
      <c r="F318" s="4">
        <f t="shared" ref="F318:H320" si="41">F319</f>
        <v>15</v>
      </c>
      <c r="G318" s="41">
        <f t="shared" si="41"/>
        <v>15</v>
      </c>
      <c r="H318" s="41">
        <f t="shared" si="41"/>
        <v>15</v>
      </c>
    </row>
    <row r="319" spans="1:11" ht="60">
      <c r="A319" s="7" t="s">
        <v>208</v>
      </c>
      <c r="B319" s="5">
        <v>866</v>
      </c>
      <c r="C319" s="6" t="s">
        <v>45</v>
      </c>
      <c r="D319" s="23" t="s">
        <v>155</v>
      </c>
      <c r="E319" s="2"/>
      <c r="F319" s="4">
        <f t="shared" si="41"/>
        <v>15</v>
      </c>
      <c r="G319" s="41">
        <f t="shared" si="41"/>
        <v>15</v>
      </c>
      <c r="H319" s="41">
        <f t="shared" si="41"/>
        <v>15</v>
      </c>
    </row>
    <row r="320" spans="1:11" ht="45">
      <c r="A320" s="7" t="s">
        <v>231</v>
      </c>
      <c r="B320" s="5">
        <v>866</v>
      </c>
      <c r="C320" s="6" t="s">
        <v>45</v>
      </c>
      <c r="D320" s="22">
        <v>2000120870</v>
      </c>
      <c r="E320" s="38"/>
      <c r="F320" s="4">
        <f t="shared" si="41"/>
        <v>15</v>
      </c>
      <c r="G320" s="41">
        <f t="shared" si="41"/>
        <v>15</v>
      </c>
      <c r="H320" s="41">
        <f t="shared" si="41"/>
        <v>15</v>
      </c>
    </row>
    <row r="321" spans="1:8" ht="45">
      <c r="A321" s="7" t="s">
        <v>18</v>
      </c>
      <c r="B321" s="5">
        <v>866</v>
      </c>
      <c r="C321" s="6" t="s">
        <v>45</v>
      </c>
      <c r="D321" s="22">
        <v>2000120870</v>
      </c>
      <c r="E321" s="23">
        <v>200</v>
      </c>
      <c r="F321" s="4">
        <v>15</v>
      </c>
      <c r="G321" s="4">
        <v>15</v>
      </c>
      <c r="H321" s="4">
        <v>15</v>
      </c>
    </row>
    <row r="322" spans="1:8" ht="30">
      <c r="A322" s="8" t="s">
        <v>15</v>
      </c>
      <c r="B322" s="5">
        <v>866</v>
      </c>
      <c r="C322" s="6" t="s">
        <v>45</v>
      </c>
      <c r="D322" s="5">
        <v>99</v>
      </c>
      <c r="E322" s="2"/>
      <c r="F322" s="4">
        <f>F323</f>
        <v>2358</v>
      </c>
      <c r="G322" s="39">
        <f>G323</f>
        <v>2358</v>
      </c>
      <c r="H322" s="39">
        <f>H323</f>
        <v>2358</v>
      </c>
    </row>
    <row r="323" spans="1:8">
      <c r="A323" s="8" t="s">
        <v>14</v>
      </c>
      <c r="B323" s="5">
        <v>866</v>
      </c>
      <c r="C323" s="6" t="s">
        <v>45</v>
      </c>
      <c r="D323" s="5" t="s">
        <v>13</v>
      </c>
      <c r="E323" s="2"/>
      <c r="F323" s="4">
        <f>F324+F326+F329</f>
        <v>2358</v>
      </c>
      <c r="G323" s="39">
        <f>G325+G326+G329</f>
        <v>2358</v>
      </c>
      <c r="H323" s="39">
        <f>H324+H326+H329</f>
        <v>2358</v>
      </c>
    </row>
    <row r="324" spans="1:8" ht="46.5" customHeight="1">
      <c r="A324" s="7" t="s">
        <v>21</v>
      </c>
      <c r="B324" s="5">
        <v>866</v>
      </c>
      <c r="C324" s="6" t="s">
        <v>45</v>
      </c>
      <c r="D324" s="5">
        <v>9990000110</v>
      </c>
      <c r="E324" s="2"/>
      <c r="F324" s="9">
        <f>F325</f>
        <v>2327</v>
      </c>
      <c r="G324" s="39">
        <f>G325</f>
        <v>2327</v>
      </c>
      <c r="H324" s="39">
        <f>H325</f>
        <v>2327</v>
      </c>
    </row>
    <row r="325" spans="1:8" ht="105">
      <c r="A325" s="7" t="s">
        <v>20</v>
      </c>
      <c r="B325" s="5">
        <v>866</v>
      </c>
      <c r="C325" s="6" t="s">
        <v>45</v>
      </c>
      <c r="D325" s="5">
        <v>9990000110</v>
      </c>
      <c r="E325" s="5">
        <v>100</v>
      </c>
      <c r="F325" s="9">
        <v>2327</v>
      </c>
      <c r="G325" s="9">
        <v>2327</v>
      </c>
      <c r="H325" s="9">
        <v>2327</v>
      </c>
    </row>
    <row r="326" spans="1:8" ht="30">
      <c r="A326" s="7" t="s">
        <v>19</v>
      </c>
      <c r="B326" s="5">
        <v>866</v>
      </c>
      <c r="C326" s="6" t="s">
        <v>45</v>
      </c>
      <c r="D326" s="5">
        <v>9990000190</v>
      </c>
      <c r="E326" s="2"/>
      <c r="F326" s="9">
        <f>F327+F328</f>
        <v>11</v>
      </c>
      <c r="G326" s="39">
        <f>G327+G328</f>
        <v>11</v>
      </c>
      <c r="H326" s="39">
        <f>H327+H328</f>
        <v>11</v>
      </c>
    </row>
    <row r="327" spans="1:8" ht="45">
      <c r="A327" s="7" t="s">
        <v>18</v>
      </c>
      <c r="B327" s="5">
        <v>866</v>
      </c>
      <c r="C327" s="6" t="s">
        <v>45</v>
      </c>
      <c r="D327" s="5">
        <v>9990000190</v>
      </c>
      <c r="E327" s="5">
        <v>200</v>
      </c>
      <c r="F327" s="9">
        <v>10</v>
      </c>
      <c r="G327" s="9">
        <v>10</v>
      </c>
      <c r="H327" s="9">
        <v>10</v>
      </c>
    </row>
    <row r="328" spans="1:8">
      <c r="A328" s="7" t="s">
        <v>11</v>
      </c>
      <c r="B328" s="5">
        <v>866</v>
      </c>
      <c r="C328" s="6" t="s">
        <v>45</v>
      </c>
      <c r="D328" s="5">
        <v>9990000190</v>
      </c>
      <c r="E328" s="5">
        <v>800</v>
      </c>
      <c r="F328" s="9">
        <v>1</v>
      </c>
      <c r="G328" s="9">
        <v>1</v>
      </c>
      <c r="H328" s="9">
        <v>1</v>
      </c>
    </row>
    <row r="329" spans="1:8" ht="30">
      <c r="A329" s="7" t="s">
        <v>47</v>
      </c>
      <c r="B329" s="5">
        <v>866</v>
      </c>
      <c r="C329" s="6" t="s">
        <v>45</v>
      </c>
      <c r="D329" s="5">
        <v>9990020030</v>
      </c>
      <c r="E329" s="2"/>
      <c r="F329" s="9">
        <f>F330</f>
        <v>20</v>
      </c>
      <c r="G329" s="39">
        <f>G330</f>
        <v>20</v>
      </c>
      <c r="H329" s="39">
        <f>H330</f>
        <v>20</v>
      </c>
    </row>
    <row r="330" spans="1:8" ht="45">
      <c r="A330" s="7" t="s">
        <v>18</v>
      </c>
      <c r="B330" s="5">
        <v>866</v>
      </c>
      <c r="C330" s="6" t="s">
        <v>45</v>
      </c>
      <c r="D330" s="5">
        <v>9990020030</v>
      </c>
      <c r="E330" s="5">
        <v>200</v>
      </c>
      <c r="F330" s="9">
        <v>20</v>
      </c>
      <c r="G330" s="9">
        <v>20</v>
      </c>
      <c r="H330" s="9">
        <v>20</v>
      </c>
    </row>
    <row r="331" spans="1:8">
      <c r="A331" s="7" t="s">
        <v>43</v>
      </c>
      <c r="B331" s="5">
        <v>866</v>
      </c>
      <c r="C331" s="6" t="s">
        <v>42</v>
      </c>
      <c r="D331" s="2"/>
      <c r="E331" s="2"/>
      <c r="F331" s="1">
        <f t="shared" ref="F331:H333" si="42">F332</f>
        <v>514</v>
      </c>
      <c r="G331" s="40">
        <f t="shared" si="42"/>
        <v>514</v>
      </c>
      <c r="H331" s="40">
        <f t="shared" si="42"/>
        <v>514</v>
      </c>
    </row>
    <row r="332" spans="1:8" ht="30">
      <c r="A332" s="7" t="s">
        <v>41</v>
      </c>
      <c r="B332" s="5">
        <v>866</v>
      </c>
      <c r="C332" s="6" t="s">
        <v>33</v>
      </c>
      <c r="D332" s="2"/>
      <c r="E332" s="2"/>
      <c r="F332" s="4">
        <f t="shared" si="42"/>
        <v>514</v>
      </c>
      <c r="G332" s="39">
        <f t="shared" si="42"/>
        <v>514</v>
      </c>
      <c r="H332" s="39">
        <f t="shared" si="42"/>
        <v>514</v>
      </c>
    </row>
    <row r="333" spans="1:8" ht="75">
      <c r="A333" s="7" t="s">
        <v>238</v>
      </c>
      <c r="B333" s="5">
        <v>866</v>
      </c>
      <c r="C333" s="6" t="s">
        <v>33</v>
      </c>
      <c r="D333" s="6" t="s">
        <v>40</v>
      </c>
      <c r="E333" s="2"/>
      <c r="F333" s="4">
        <f t="shared" si="42"/>
        <v>514</v>
      </c>
      <c r="G333" s="39">
        <f t="shared" si="42"/>
        <v>514</v>
      </c>
      <c r="H333" s="39">
        <f t="shared" si="42"/>
        <v>514</v>
      </c>
    </row>
    <row r="334" spans="1:8" ht="105">
      <c r="A334" s="8" t="s">
        <v>246</v>
      </c>
      <c r="B334" s="5">
        <v>866</v>
      </c>
      <c r="C334" s="6" t="s">
        <v>33</v>
      </c>
      <c r="D334" s="5" t="s">
        <v>36</v>
      </c>
      <c r="E334" s="2"/>
      <c r="F334" s="9">
        <f>F335+F337+F339</f>
        <v>514</v>
      </c>
      <c r="G334" s="39">
        <f>G335+G337+G339</f>
        <v>514</v>
      </c>
      <c r="H334" s="39">
        <f>H335+H337+H339</f>
        <v>514</v>
      </c>
    </row>
    <row r="335" spans="1:8">
      <c r="A335" s="7" t="s">
        <v>200</v>
      </c>
      <c r="B335" s="5">
        <v>866</v>
      </c>
      <c r="C335" s="6" t="s">
        <v>33</v>
      </c>
      <c r="D335" s="6" t="s">
        <v>35</v>
      </c>
      <c r="E335" s="2"/>
      <c r="F335" s="9">
        <f>F336</f>
        <v>60</v>
      </c>
      <c r="G335" s="39">
        <f>G336</f>
        <v>60</v>
      </c>
      <c r="H335" s="39">
        <f>H336</f>
        <v>60</v>
      </c>
    </row>
    <row r="336" spans="1:8" ht="45">
      <c r="A336" s="7" t="s">
        <v>18</v>
      </c>
      <c r="B336" s="5">
        <v>866</v>
      </c>
      <c r="C336" s="6" t="s">
        <v>33</v>
      </c>
      <c r="D336" s="6" t="s">
        <v>35</v>
      </c>
      <c r="E336" s="5">
        <v>200</v>
      </c>
      <c r="F336" s="9">
        <v>60</v>
      </c>
      <c r="G336" s="9">
        <v>60</v>
      </c>
      <c r="H336" s="9">
        <v>60</v>
      </c>
    </row>
    <row r="337" spans="1:11" ht="30">
      <c r="A337" s="7" t="s">
        <v>201</v>
      </c>
      <c r="B337" s="5">
        <v>866</v>
      </c>
      <c r="C337" s="6" t="s">
        <v>33</v>
      </c>
      <c r="D337" s="6" t="s">
        <v>34</v>
      </c>
      <c r="E337" s="2"/>
      <c r="F337" s="9">
        <f>F338</f>
        <v>450</v>
      </c>
      <c r="G337" s="39">
        <f>G338</f>
        <v>450</v>
      </c>
      <c r="H337" s="39">
        <f>H338</f>
        <v>450</v>
      </c>
    </row>
    <row r="338" spans="1:11" ht="45">
      <c r="A338" s="7" t="s">
        <v>18</v>
      </c>
      <c r="B338" s="5">
        <v>866</v>
      </c>
      <c r="C338" s="6" t="s">
        <v>33</v>
      </c>
      <c r="D338" s="6" t="s">
        <v>34</v>
      </c>
      <c r="E338" s="5">
        <v>200</v>
      </c>
      <c r="F338" s="9">
        <v>450</v>
      </c>
      <c r="G338" s="9">
        <v>450</v>
      </c>
      <c r="H338" s="9">
        <v>450</v>
      </c>
    </row>
    <row r="339" spans="1:11">
      <c r="A339" s="7" t="s">
        <v>202</v>
      </c>
      <c r="B339" s="5">
        <v>866</v>
      </c>
      <c r="C339" s="6" t="s">
        <v>33</v>
      </c>
      <c r="D339" s="6" t="s">
        <v>32</v>
      </c>
      <c r="E339" s="2"/>
      <c r="F339" s="9">
        <f>F340</f>
        <v>4</v>
      </c>
      <c r="G339" s="39">
        <f>G340</f>
        <v>4</v>
      </c>
      <c r="H339" s="39">
        <f>H340</f>
        <v>4</v>
      </c>
    </row>
    <row r="340" spans="1:11">
      <c r="A340" s="7" t="s">
        <v>11</v>
      </c>
      <c r="B340" s="5">
        <v>866</v>
      </c>
      <c r="C340" s="6" t="s">
        <v>33</v>
      </c>
      <c r="D340" s="6" t="s">
        <v>32</v>
      </c>
      <c r="E340" s="5">
        <v>800</v>
      </c>
      <c r="F340" s="9">
        <v>4</v>
      </c>
      <c r="G340" s="9">
        <v>4</v>
      </c>
      <c r="H340" s="9">
        <v>4</v>
      </c>
    </row>
    <row r="341" spans="1:11" ht="30">
      <c r="A341" s="7" t="s">
        <v>31</v>
      </c>
      <c r="B341" s="5">
        <v>866</v>
      </c>
      <c r="C341" s="6" t="s">
        <v>30</v>
      </c>
      <c r="D341" s="2"/>
      <c r="E341" s="2"/>
      <c r="F341" s="1">
        <f>F342+F347</f>
        <v>2690</v>
      </c>
      <c r="G341" s="40">
        <f>G342+G347</f>
        <v>2690</v>
      </c>
      <c r="H341" s="40">
        <f>H342+H347</f>
        <v>2690</v>
      </c>
    </row>
    <row r="342" spans="1:11">
      <c r="A342" s="7" t="s">
        <v>29</v>
      </c>
      <c r="B342" s="5">
        <v>866</v>
      </c>
      <c r="C342" s="6" t="s">
        <v>28</v>
      </c>
      <c r="D342" s="2"/>
      <c r="E342" s="2"/>
      <c r="F342" s="9">
        <f t="shared" ref="F342:H344" si="43">F343</f>
        <v>930</v>
      </c>
      <c r="G342" s="39">
        <f t="shared" si="43"/>
        <v>930</v>
      </c>
      <c r="H342" s="39">
        <f t="shared" si="43"/>
        <v>930</v>
      </c>
    </row>
    <row r="343" spans="1:11" ht="75">
      <c r="A343" s="7" t="s">
        <v>238</v>
      </c>
      <c r="B343" s="5">
        <v>866</v>
      </c>
      <c r="C343" s="6" t="s">
        <v>28</v>
      </c>
      <c r="D343" s="6" t="s">
        <v>40</v>
      </c>
      <c r="E343" s="2"/>
      <c r="F343" s="9">
        <f t="shared" si="43"/>
        <v>930</v>
      </c>
      <c r="G343" s="39">
        <f t="shared" si="43"/>
        <v>930</v>
      </c>
      <c r="H343" s="39">
        <f t="shared" si="43"/>
        <v>930</v>
      </c>
    </row>
    <row r="344" spans="1:11" ht="45">
      <c r="A344" s="8" t="s">
        <v>195</v>
      </c>
      <c r="B344" s="5">
        <v>866</v>
      </c>
      <c r="C344" s="6" t="s">
        <v>28</v>
      </c>
      <c r="D344" s="5" t="s">
        <v>39</v>
      </c>
      <c r="E344" s="2"/>
      <c r="F344" s="9">
        <f t="shared" si="43"/>
        <v>930</v>
      </c>
      <c r="G344" s="39">
        <f t="shared" si="43"/>
        <v>930</v>
      </c>
      <c r="H344" s="39">
        <f t="shared" si="43"/>
        <v>930</v>
      </c>
    </row>
    <row r="345" spans="1:11" ht="43.5" customHeight="1">
      <c r="A345" s="7" t="s">
        <v>196</v>
      </c>
      <c r="B345" s="5">
        <v>866</v>
      </c>
      <c r="C345" s="6" t="s">
        <v>28</v>
      </c>
      <c r="D345" s="6" t="s">
        <v>191</v>
      </c>
      <c r="E345" s="2"/>
      <c r="F345" s="12">
        <f>F346</f>
        <v>930</v>
      </c>
      <c r="G345" s="39">
        <f>G346</f>
        <v>930</v>
      </c>
      <c r="H345" s="39">
        <f>H346</f>
        <v>930</v>
      </c>
    </row>
    <row r="346" spans="1:11" ht="45">
      <c r="A346" s="7" t="s">
        <v>18</v>
      </c>
      <c r="B346" s="5">
        <v>866</v>
      </c>
      <c r="C346" s="6" t="s">
        <v>28</v>
      </c>
      <c r="D346" s="6" t="s">
        <v>191</v>
      </c>
      <c r="E346" s="5">
        <v>200</v>
      </c>
      <c r="F346" s="9">
        <v>930</v>
      </c>
      <c r="G346" s="9">
        <v>930</v>
      </c>
      <c r="H346" s="9">
        <v>930</v>
      </c>
      <c r="I346" s="53"/>
      <c r="J346" s="53"/>
      <c r="K346" s="53"/>
    </row>
    <row r="347" spans="1:11">
      <c r="A347" s="7" t="s">
        <v>27</v>
      </c>
      <c r="B347" s="5">
        <v>866</v>
      </c>
      <c r="C347" s="6" t="s">
        <v>26</v>
      </c>
      <c r="D347" s="2"/>
      <c r="E347" s="2"/>
      <c r="F347" s="10">
        <f t="shared" ref="F347:H348" si="44">F348</f>
        <v>1760</v>
      </c>
      <c r="G347" s="40">
        <f t="shared" si="44"/>
        <v>1760</v>
      </c>
      <c r="H347" s="40">
        <f t="shared" si="44"/>
        <v>1760</v>
      </c>
    </row>
    <row r="348" spans="1:11" ht="75">
      <c r="A348" s="7" t="s">
        <v>238</v>
      </c>
      <c r="B348" s="5">
        <v>866</v>
      </c>
      <c r="C348" s="6" t="s">
        <v>26</v>
      </c>
      <c r="D348" s="6" t="s">
        <v>40</v>
      </c>
      <c r="E348" s="2"/>
      <c r="F348" s="9">
        <f t="shared" si="44"/>
        <v>1760</v>
      </c>
      <c r="G348" s="39">
        <f t="shared" si="44"/>
        <v>1760</v>
      </c>
      <c r="H348" s="39">
        <f t="shared" si="44"/>
        <v>1760</v>
      </c>
    </row>
    <row r="349" spans="1:11" ht="45">
      <c r="A349" s="8" t="s">
        <v>195</v>
      </c>
      <c r="B349" s="5">
        <v>866</v>
      </c>
      <c r="C349" s="6" t="s">
        <v>26</v>
      </c>
      <c r="D349" s="5" t="s">
        <v>39</v>
      </c>
      <c r="E349" s="2"/>
      <c r="F349" s="9">
        <f>F351+F353</f>
        <v>1760</v>
      </c>
      <c r="G349" s="39">
        <f>G350+G352</f>
        <v>1760</v>
      </c>
      <c r="H349" s="39">
        <f>H350+H352</f>
        <v>1760</v>
      </c>
    </row>
    <row r="350" spans="1:11" ht="30">
      <c r="A350" s="7" t="s">
        <v>197</v>
      </c>
      <c r="B350" s="5">
        <v>866</v>
      </c>
      <c r="C350" s="6" t="s">
        <v>26</v>
      </c>
      <c r="D350" s="6" t="s">
        <v>192</v>
      </c>
      <c r="E350" s="2"/>
      <c r="F350" s="9">
        <f>F351</f>
        <v>1600</v>
      </c>
      <c r="G350" s="39">
        <f>G351</f>
        <v>1600</v>
      </c>
      <c r="H350" s="39">
        <f>H351</f>
        <v>1600</v>
      </c>
    </row>
    <row r="351" spans="1:11" ht="45">
      <c r="A351" s="7" t="s">
        <v>18</v>
      </c>
      <c r="B351" s="5">
        <v>866</v>
      </c>
      <c r="C351" s="6" t="s">
        <v>26</v>
      </c>
      <c r="D351" s="6" t="s">
        <v>192</v>
      </c>
      <c r="E351" s="5">
        <v>200</v>
      </c>
      <c r="F351" s="9">
        <v>1600</v>
      </c>
      <c r="G351" s="9">
        <v>1600</v>
      </c>
      <c r="H351" s="9">
        <v>1600</v>
      </c>
    </row>
    <row r="352" spans="1:11" ht="36" customHeight="1">
      <c r="A352" s="7" t="s">
        <v>199</v>
      </c>
      <c r="B352" s="5">
        <v>866</v>
      </c>
      <c r="C352" s="6" t="s">
        <v>26</v>
      </c>
      <c r="D352" s="6" t="s">
        <v>193</v>
      </c>
      <c r="E352" s="2"/>
      <c r="F352" s="9">
        <f>F353</f>
        <v>160</v>
      </c>
      <c r="G352" s="39">
        <f>G353</f>
        <v>160</v>
      </c>
      <c r="H352" s="39">
        <f>H353</f>
        <v>160</v>
      </c>
    </row>
    <row r="353" spans="1:8" ht="45">
      <c r="A353" s="7" t="s">
        <v>18</v>
      </c>
      <c r="B353" s="5">
        <v>866</v>
      </c>
      <c r="C353" s="6" t="s">
        <v>26</v>
      </c>
      <c r="D353" s="6" t="s">
        <v>193</v>
      </c>
      <c r="E353" s="5">
        <v>200</v>
      </c>
      <c r="F353" s="9">
        <v>160</v>
      </c>
      <c r="G353" s="9">
        <v>160</v>
      </c>
      <c r="H353" s="9">
        <v>160</v>
      </c>
    </row>
    <row r="354" spans="1:8">
      <c r="A354" s="7" t="s">
        <v>251</v>
      </c>
      <c r="B354" s="5">
        <v>866</v>
      </c>
      <c r="C354" s="6" t="s">
        <v>252</v>
      </c>
      <c r="D354" s="6"/>
      <c r="E354" s="5"/>
      <c r="F354" s="10">
        <f t="shared" ref="F354:H360" si="45">F355</f>
        <v>390</v>
      </c>
      <c r="G354" s="44">
        <f t="shared" si="45"/>
        <v>380</v>
      </c>
      <c r="H354" s="44">
        <f t="shared" si="45"/>
        <v>380</v>
      </c>
    </row>
    <row r="355" spans="1:8" ht="28.5" customHeight="1">
      <c r="A355" s="7" t="s">
        <v>250</v>
      </c>
      <c r="B355" s="5">
        <v>866</v>
      </c>
      <c r="C355" s="6" t="s">
        <v>249</v>
      </c>
      <c r="D355" s="6"/>
      <c r="E355" s="5"/>
      <c r="F355" s="9">
        <f>F356</f>
        <v>390</v>
      </c>
      <c r="G355" s="39">
        <f>G356</f>
        <v>380</v>
      </c>
      <c r="H355" s="39">
        <f>H356</f>
        <v>380</v>
      </c>
    </row>
    <row r="356" spans="1:8" ht="60">
      <c r="A356" s="7" t="s">
        <v>239</v>
      </c>
      <c r="B356" s="5">
        <v>866</v>
      </c>
      <c r="C356" s="6" t="s">
        <v>249</v>
      </c>
      <c r="D356" s="6" t="s">
        <v>204</v>
      </c>
      <c r="E356" s="5"/>
      <c r="F356" s="9">
        <f t="shared" ref="F356:H356" si="46">F357</f>
        <v>390</v>
      </c>
      <c r="G356" s="39">
        <f t="shared" si="46"/>
        <v>380</v>
      </c>
      <c r="H356" s="39">
        <f t="shared" si="46"/>
        <v>380</v>
      </c>
    </row>
    <row r="357" spans="1:8" ht="90">
      <c r="A357" s="7" t="s">
        <v>205</v>
      </c>
      <c r="B357" s="5">
        <v>866</v>
      </c>
      <c r="C357" s="6" t="s">
        <v>249</v>
      </c>
      <c r="D357" s="5" t="s">
        <v>206</v>
      </c>
      <c r="E357" s="5"/>
      <c r="F357" s="9">
        <f>F360+F358</f>
        <v>390</v>
      </c>
      <c r="G357" s="39">
        <f>G359+G361</f>
        <v>380</v>
      </c>
      <c r="H357" s="39">
        <f>H359+H361</f>
        <v>380</v>
      </c>
    </row>
    <row r="358" spans="1:8">
      <c r="A358" s="7" t="s">
        <v>271</v>
      </c>
      <c r="B358" s="5">
        <v>866</v>
      </c>
      <c r="C358" s="6" t="s">
        <v>249</v>
      </c>
      <c r="D358" s="6" t="s">
        <v>272</v>
      </c>
      <c r="E358" s="5"/>
      <c r="F358" s="9">
        <f>F359</f>
        <v>170</v>
      </c>
      <c r="G358" s="39">
        <f>G359</f>
        <v>170</v>
      </c>
      <c r="H358" s="39">
        <f>H359</f>
        <v>170</v>
      </c>
    </row>
    <row r="359" spans="1:8">
      <c r="A359" s="7" t="s">
        <v>11</v>
      </c>
      <c r="B359" s="5">
        <v>866</v>
      </c>
      <c r="C359" s="6" t="s">
        <v>249</v>
      </c>
      <c r="D359" s="6" t="s">
        <v>272</v>
      </c>
      <c r="E359" s="5">
        <v>800</v>
      </c>
      <c r="F359" s="9">
        <v>170</v>
      </c>
      <c r="G359" s="39">
        <v>170</v>
      </c>
      <c r="H359" s="39">
        <v>170</v>
      </c>
    </row>
    <row r="360" spans="1:8" ht="60">
      <c r="A360" s="7" t="s">
        <v>248</v>
      </c>
      <c r="B360" s="5">
        <v>866</v>
      </c>
      <c r="C360" s="6" t="s">
        <v>249</v>
      </c>
      <c r="D360" s="6" t="s">
        <v>247</v>
      </c>
      <c r="E360" s="5"/>
      <c r="F360" s="9">
        <f t="shared" si="45"/>
        <v>220</v>
      </c>
      <c r="G360" s="39">
        <f t="shared" si="45"/>
        <v>210</v>
      </c>
      <c r="H360" s="39">
        <f t="shared" si="45"/>
        <v>210</v>
      </c>
    </row>
    <row r="361" spans="1:8" ht="45">
      <c r="A361" s="7" t="s">
        <v>18</v>
      </c>
      <c r="B361" s="5">
        <v>866</v>
      </c>
      <c r="C361" s="6" t="s">
        <v>249</v>
      </c>
      <c r="D361" s="6" t="s">
        <v>247</v>
      </c>
      <c r="E361" s="5">
        <v>200</v>
      </c>
      <c r="F361" s="9">
        <v>220</v>
      </c>
      <c r="G361" s="39">
        <v>210</v>
      </c>
      <c r="H361" s="39">
        <v>210</v>
      </c>
    </row>
    <row r="362" spans="1:8" ht="28.5">
      <c r="A362" s="3" t="s">
        <v>25</v>
      </c>
      <c r="B362" s="11">
        <v>892</v>
      </c>
      <c r="C362" s="2"/>
      <c r="D362" s="2"/>
      <c r="E362" s="2"/>
      <c r="F362" s="1">
        <f>F363+F381</f>
        <v>2753</v>
      </c>
      <c r="G362" s="43">
        <f>G363+G381</f>
        <v>2753</v>
      </c>
      <c r="H362" s="43">
        <f>H363+H386</f>
        <v>2753</v>
      </c>
    </row>
    <row r="363" spans="1:8" ht="30">
      <c r="A363" s="7" t="s">
        <v>24</v>
      </c>
      <c r="B363" s="5">
        <v>892</v>
      </c>
      <c r="C363" s="6" t="s">
        <v>23</v>
      </c>
      <c r="D363" s="2"/>
      <c r="E363" s="2"/>
      <c r="F363" s="1">
        <f>F364+F376</f>
        <v>2703</v>
      </c>
      <c r="G363" s="43">
        <f>G364+G376</f>
        <v>2703</v>
      </c>
      <c r="H363" s="43">
        <f>H364+H376</f>
        <v>2703</v>
      </c>
    </row>
    <row r="364" spans="1:8" ht="43.5" customHeight="1">
      <c r="A364" s="7" t="s">
        <v>22</v>
      </c>
      <c r="B364" s="5">
        <v>892</v>
      </c>
      <c r="C364" s="6" t="s">
        <v>17</v>
      </c>
      <c r="D364" s="2"/>
      <c r="E364" s="2"/>
      <c r="F364" s="4">
        <f>F369+F365</f>
        <v>2403</v>
      </c>
      <c r="G364" s="41">
        <f>G365+G369</f>
        <v>2403</v>
      </c>
      <c r="H364" s="41">
        <f>H365+H369</f>
        <v>2403</v>
      </c>
    </row>
    <row r="365" spans="1:8" ht="90">
      <c r="A365" s="7" t="s">
        <v>157</v>
      </c>
      <c r="B365" s="5">
        <v>892</v>
      </c>
      <c r="C365" s="6" t="s">
        <v>17</v>
      </c>
      <c r="D365" s="23">
        <v>20</v>
      </c>
      <c r="E365" s="2"/>
      <c r="F365" s="4">
        <f t="shared" ref="F365:H367" si="47">F366</f>
        <v>16</v>
      </c>
      <c r="G365" s="41">
        <f t="shared" si="47"/>
        <v>16</v>
      </c>
      <c r="H365" s="41">
        <f t="shared" si="47"/>
        <v>16</v>
      </c>
    </row>
    <row r="366" spans="1:8" ht="60">
      <c r="A366" s="7" t="s">
        <v>156</v>
      </c>
      <c r="B366" s="5">
        <v>892</v>
      </c>
      <c r="C366" s="6" t="s">
        <v>17</v>
      </c>
      <c r="D366" s="23" t="s">
        <v>155</v>
      </c>
      <c r="E366" s="2"/>
      <c r="F366" s="4">
        <f t="shared" si="47"/>
        <v>16</v>
      </c>
      <c r="G366" s="41">
        <f t="shared" si="47"/>
        <v>16</v>
      </c>
      <c r="H366" s="41">
        <f t="shared" si="47"/>
        <v>16</v>
      </c>
    </row>
    <row r="367" spans="1:8" ht="31.5" customHeight="1">
      <c r="A367" s="7" t="s">
        <v>231</v>
      </c>
      <c r="B367" s="5">
        <v>892</v>
      </c>
      <c r="C367" s="6" t="s">
        <v>17</v>
      </c>
      <c r="D367" s="22">
        <v>2000120870</v>
      </c>
      <c r="E367" s="2"/>
      <c r="F367" s="4">
        <f t="shared" si="47"/>
        <v>16</v>
      </c>
      <c r="G367" s="41">
        <f t="shared" si="47"/>
        <v>16</v>
      </c>
      <c r="H367" s="41">
        <f t="shared" si="47"/>
        <v>16</v>
      </c>
    </row>
    <row r="368" spans="1:8" ht="45">
      <c r="A368" s="7" t="s">
        <v>18</v>
      </c>
      <c r="B368" s="5">
        <v>892</v>
      </c>
      <c r="C368" s="6" t="s">
        <v>17</v>
      </c>
      <c r="D368" s="22">
        <v>2000120870</v>
      </c>
      <c r="E368" s="5">
        <v>200</v>
      </c>
      <c r="F368" s="4">
        <v>16</v>
      </c>
      <c r="G368" s="4">
        <v>16</v>
      </c>
      <c r="H368" s="4">
        <v>16</v>
      </c>
    </row>
    <row r="369" spans="1:8" ht="36" customHeight="1">
      <c r="A369" s="8" t="s">
        <v>15</v>
      </c>
      <c r="B369" s="5">
        <v>892</v>
      </c>
      <c r="C369" s="6" t="s">
        <v>17</v>
      </c>
      <c r="D369" s="5">
        <v>99</v>
      </c>
      <c r="E369" s="2"/>
      <c r="F369" s="4">
        <f>F370</f>
        <v>2387</v>
      </c>
      <c r="G369" s="41">
        <f>G370</f>
        <v>2387</v>
      </c>
      <c r="H369" s="41">
        <f>H370</f>
        <v>2387</v>
      </c>
    </row>
    <row r="370" spans="1:8">
      <c r="A370" s="8" t="s">
        <v>14</v>
      </c>
      <c r="B370" s="5">
        <v>892</v>
      </c>
      <c r="C370" s="6" t="s">
        <v>17</v>
      </c>
      <c r="D370" s="5" t="s">
        <v>13</v>
      </c>
      <c r="E370" s="2"/>
      <c r="F370" s="4">
        <f>F371+F373</f>
        <v>2387</v>
      </c>
      <c r="G370" s="41">
        <f>G371+G373</f>
        <v>2387</v>
      </c>
      <c r="H370" s="41">
        <f>H371+H373</f>
        <v>2387</v>
      </c>
    </row>
    <row r="371" spans="1:8" ht="45">
      <c r="A371" s="7" t="s">
        <v>21</v>
      </c>
      <c r="B371" s="5">
        <v>892</v>
      </c>
      <c r="C371" s="6" t="s">
        <v>17</v>
      </c>
      <c r="D371" s="5">
        <v>9990000110</v>
      </c>
      <c r="E371" s="2"/>
      <c r="F371" s="4">
        <f>F372</f>
        <v>2380</v>
      </c>
      <c r="G371" s="41">
        <f>G372</f>
        <v>2380</v>
      </c>
      <c r="H371" s="41">
        <f>H372</f>
        <v>2380</v>
      </c>
    </row>
    <row r="372" spans="1:8" ht="45.75" customHeight="1">
      <c r="A372" s="7" t="s">
        <v>20</v>
      </c>
      <c r="B372" s="5">
        <v>892</v>
      </c>
      <c r="C372" s="6" t="s">
        <v>17</v>
      </c>
      <c r="D372" s="5">
        <v>9990000110</v>
      </c>
      <c r="E372" s="5">
        <v>100</v>
      </c>
      <c r="F372" s="4">
        <v>2380</v>
      </c>
      <c r="G372" s="4">
        <v>2380</v>
      </c>
      <c r="H372" s="4">
        <v>2380</v>
      </c>
    </row>
    <row r="373" spans="1:8" ht="30">
      <c r="A373" s="7" t="s">
        <v>19</v>
      </c>
      <c r="B373" s="5">
        <v>892</v>
      </c>
      <c r="C373" s="6" t="s">
        <v>17</v>
      </c>
      <c r="D373" s="5">
        <v>9990000190</v>
      </c>
      <c r="E373" s="2"/>
      <c r="F373" s="9">
        <f>F374+F375</f>
        <v>7</v>
      </c>
      <c r="G373" s="39">
        <f>G374+G375</f>
        <v>7</v>
      </c>
      <c r="H373" s="39">
        <f>H374+H375</f>
        <v>7</v>
      </c>
    </row>
    <row r="374" spans="1:8" ht="45">
      <c r="A374" s="7" t="s">
        <v>18</v>
      </c>
      <c r="B374" s="5">
        <v>892</v>
      </c>
      <c r="C374" s="6" t="s">
        <v>17</v>
      </c>
      <c r="D374" s="5">
        <v>9990000190</v>
      </c>
      <c r="E374" s="5">
        <v>200</v>
      </c>
      <c r="F374" s="9">
        <v>6</v>
      </c>
      <c r="G374" s="9">
        <v>6</v>
      </c>
      <c r="H374" s="9">
        <v>6</v>
      </c>
    </row>
    <row r="375" spans="1:8">
      <c r="A375" s="7" t="s">
        <v>11</v>
      </c>
      <c r="B375" s="5">
        <v>892</v>
      </c>
      <c r="C375" s="6" t="s">
        <v>17</v>
      </c>
      <c r="D375" s="5">
        <v>9990000190</v>
      </c>
      <c r="E375" s="5">
        <v>800</v>
      </c>
      <c r="F375" s="9">
        <v>1</v>
      </c>
      <c r="G375" s="9">
        <v>1</v>
      </c>
      <c r="H375" s="9">
        <v>1</v>
      </c>
    </row>
    <row r="376" spans="1:8">
      <c r="A376" s="7" t="s">
        <v>16</v>
      </c>
      <c r="B376" s="5">
        <v>892</v>
      </c>
      <c r="C376" s="6" t="s">
        <v>10</v>
      </c>
      <c r="D376" s="2"/>
      <c r="E376" s="2"/>
      <c r="F376" s="10">
        <f t="shared" ref="F376:H379" si="48">F377</f>
        <v>300</v>
      </c>
      <c r="G376" s="40">
        <f t="shared" si="48"/>
        <v>300</v>
      </c>
      <c r="H376" s="40">
        <f t="shared" si="48"/>
        <v>300</v>
      </c>
    </row>
    <row r="377" spans="1:8" ht="30">
      <c r="A377" s="8" t="s">
        <v>15</v>
      </c>
      <c r="B377" s="5">
        <v>892</v>
      </c>
      <c r="C377" s="6" t="s">
        <v>10</v>
      </c>
      <c r="D377" s="5">
        <v>99</v>
      </c>
      <c r="E377" s="2"/>
      <c r="F377" s="9">
        <f t="shared" si="48"/>
        <v>300</v>
      </c>
      <c r="G377" s="39">
        <f t="shared" si="48"/>
        <v>300</v>
      </c>
      <c r="H377" s="39">
        <f t="shared" si="48"/>
        <v>300</v>
      </c>
    </row>
    <row r="378" spans="1:8">
      <c r="A378" s="8" t="s">
        <v>14</v>
      </c>
      <c r="B378" s="5">
        <v>892</v>
      </c>
      <c r="C378" s="6" t="s">
        <v>10</v>
      </c>
      <c r="D378" s="5" t="s">
        <v>13</v>
      </c>
      <c r="E378" s="2"/>
      <c r="F378" s="9">
        <f t="shared" si="48"/>
        <v>300</v>
      </c>
      <c r="G378" s="39">
        <f t="shared" si="48"/>
        <v>300</v>
      </c>
      <c r="H378" s="39">
        <f t="shared" si="48"/>
        <v>300</v>
      </c>
    </row>
    <row r="379" spans="1:8" ht="30">
      <c r="A379" s="7" t="s">
        <v>12</v>
      </c>
      <c r="B379" s="5">
        <v>892</v>
      </c>
      <c r="C379" s="6" t="s">
        <v>10</v>
      </c>
      <c r="D379" s="5">
        <v>9990020050</v>
      </c>
      <c r="E379" s="2"/>
      <c r="F379" s="9">
        <f t="shared" si="48"/>
        <v>300</v>
      </c>
      <c r="G379" s="39">
        <f t="shared" si="48"/>
        <v>300</v>
      </c>
      <c r="H379" s="39">
        <f t="shared" si="48"/>
        <v>300</v>
      </c>
    </row>
    <row r="380" spans="1:8">
      <c r="A380" s="7" t="s">
        <v>11</v>
      </c>
      <c r="B380" s="5">
        <v>892</v>
      </c>
      <c r="C380" s="6" t="s">
        <v>10</v>
      </c>
      <c r="D380" s="5">
        <v>9990020050</v>
      </c>
      <c r="E380" s="5">
        <v>800</v>
      </c>
      <c r="F380" s="9">
        <v>300</v>
      </c>
      <c r="G380" s="9">
        <v>300</v>
      </c>
      <c r="H380" s="9">
        <v>300</v>
      </c>
    </row>
    <row r="381" spans="1:8" ht="30">
      <c r="A381" s="7" t="s">
        <v>2</v>
      </c>
      <c r="B381" s="5">
        <v>892</v>
      </c>
      <c r="C381" s="5">
        <v>1300</v>
      </c>
      <c r="D381" s="2"/>
      <c r="E381" s="2"/>
      <c r="F381" s="1">
        <f t="shared" ref="F381:F386" si="49">F382</f>
        <v>50</v>
      </c>
      <c r="G381" s="43">
        <f t="shared" ref="G381:H386" si="50">G382</f>
        <v>50</v>
      </c>
      <c r="H381" s="43">
        <f t="shared" si="50"/>
        <v>50</v>
      </c>
    </row>
    <row r="382" spans="1:8" ht="30">
      <c r="A382" s="7" t="s">
        <v>259</v>
      </c>
      <c r="B382" s="5">
        <v>892</v>
      </c>
      <c r="C382" s="5">
        <v>1301</v>
      </c>
      <c r="D382" s="2"/>
      <c r="E382" s="2"/>
      <c r="F382" s="4">
        <f t="shared" si="49"/>
        <v>50</v>
      </c>
      <c r="G382" s="41">
        <f t="shared" si="50"/>
        <v>50</v>
      </c>
      <c r="H382" s="41">
        <f t="shared" si="50"/>
        <v>50</v>
      </c>
    </row>
    <row r="383" spans="1:8" ht="60">
      <c r="A383" s="8" t="s">
        <v>9</v>
      </c>
      <c r="B383" s="5">
        <v>892</v>
      </c>
      <c r="C383" s="5">
        <v>1301</v>
      </c>
      <c r="D383" s="6" t="s">
        <v>8</v>
      </c>
      <c r="E383" s="2"/>
      <c r="F383" s="4">
        <f t="shared" si="49"/>
        <v>50</v>
      </c>
      <c r="G383" s="41">
        <f t="shared" si="50"/>
        <v>50</v>
      </c>
      <c r="H383" s="41">
        <f t="shared" si="50"/>
        <v>50</v>
      </c>
    </row>
    <row r="384" spans="1:8" ht="60">
      <c r="A384" s="8" t="s">
        <v>7</v>
      </c>
      <c r="B384" s="5">
        <v>892</v>
      </c>
      <c r="C384" s="5">
        <v>1301</v>
      </c>
      <c r="D384" s="5" t="s">
        <v>6</v>
      </c>
      <c r="E384" s="2"/>
      <c r="F384" s="4">
        <f t="shared" si="49"/>
        <v>50</v>
      </c>
      <c r="G384" s="41">
        <f t="shared" si="50"/>
        <v>50</v>
      </c>
      <c r="H384" s="41">
        <f t="shared" si="50"/>
        <v>50</v>
      </c>
    </row>
    <row r="385" spans="1:8" ht="90">
      <c r="A385" s="8" t="s">
        <v>5</v>
      </c>
      <c r="B385" s="5">
        <v>892</v>
      </c>
      <c r="C385" s="5">
        <v>1301</v>
      </c>
      <c r="D385" s="5" t="s">
        <v>4</v>
      </c>
      <c r="E385" s="2"/>
      <c r="F385" s="4">
        <f t="shared" si="49"/>
        <v>50</v>
      </c>
      <c r="G385" s="41">
        <f t="shared" si="50"/>
        <v>50</v>
      </c>
      <c r="H385" s="41">
        <f t="shared" si="50"/>
        <v>50</v>
      </c>
    </row>
    <row r="386" spans="1:8" ht="30">
      <c r="A386" s="7" t="s">
        <v>3</v>
      </c>
      <c r="B386" s="5">
        <v>892</v>
      </c>
      <c r="C386" s="5">
        <v>1301</v>
      </c>
      <c r="D386" s="6" t="s">
        <v>1</v>
      </c>
      <c r="E386" s="2"/>
      <c r="F386" s="4">
        <f t="shared" si="49"/>
        <v>50</v>
      </c>
      <c r="G386" s="41">
        <f t="shared" si="50"/>
        <v>50</v>
      </c>
      <c r="H386" s="41">
        <f t="shared" si="50"/>
        <v>50</v>
      </c>
    </row>
    <row r="387" spans="1:8" ht="30">
      <c r="A387" s="7" t="s">
        <v>2</v>
      </c>
      <c r="B387" s="5">
        <v>892</v>
      </c>
      <c r="C387" s="5">
        <v>1301</v>
      </c>
      <c r="D387" s="6" t="s">
        <v>1</v>
      </c>
      <c r="E387" s="5">
        <v>700</v>
      </c>
      <c r="F387" s="4">
        <v>50</v>
      </c>
      <c r="G387" s="4">
        <v>50</v>
      </c>
      <c r="H387" s="4">
        <v>50</v>
      </c>
    </row>
    <row r="388" spans="1:8">
      <c r="A388" s="3" t="s">
        <v>0</v>
      </c>
      <c r="B388" s="2"/>
      <c r="C388" s="2"/>
      <c r="D388" s="2"/>
      <c r="E388" s="2"/>
      <c r="F388" s="1">
        <f>F10+F23+F362+F304</f>
        <v>199299.59999999998</v>
      </c>
      <c r="G388" s="40">
        <f>G10+G23+G304+G362+G298</f>
        <v>589096.10000000009</v>
      </c>
      <c r="H388" s="40">
        <f>H10+H23+H304+H362+H298</f>
        <v>178133.3</v>
      </c>
    </row>
  </sheetData>
  <mergeCells count="12">
    <mergeCell ref="G8:G9"/>
    <mergeCell ref="H8:H9"/>
    <mergeCell ref="B1:F1"/>
    <mergeCell ref="B2:F2"/>
    <mergeCell ref="B3:F3"/>
    <mergeCell ref="A5:F5"/>
    <mergeCell ref="A6:F6"/>
    <mergeCell ref="A8:A9"/>
    <mergeCell ref="B8:B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Веснина Е.В.</dc:creator>
  <cp:lastModifiedBy>Мякотина В.В.</cp:lastModifiedBy>
  <cp:lastPrinted>2023-11-09T08:36:27Z</cp:lastPrinted>
  <dcterms:created xsi:type="dcterms:W3CDTF">2019-02-19T08:43:27Z</dcterms:created>
  <dcterms:modified xsi:type="dcterms:W3CDTF">2023-11-13T12:09:32Z</dcterms:modified>
</cp:coreProperties>
</file>